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9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Q:\01_GUSPRG\3_STRATEGIJSKE_INFORMACIJE_I_ISTRAZIVANJA\O2_STATISTIKA_zakljucani\Publikacije\Priopcenja-sve\Turizam i ugostiteljstvo\Turizam mjes priop\Turizam 2018\"/>
    </mc:Choice>
  </mc:AlternateContent>
  <bookViews>
    <workbookView xWindow="0" yWindow="2445" windowWidth="15240" windowHeight="7770" tabRatio="654"/>
  </bookViews>
  <sheets>
    <sheet name="Tab.1" sheetId="1" r:id="rId1"/>
    <sheet name="Graf 1" sheetId="14" r:id="rId2"/>
    <sheet name="Tab. 2" sheetId="2" r:id="rId3"/>
    <sheet name="Tab. 3" sheetId="3" r:id="rId4"/>
    <sheet name="Graf 2" sheetId="21" r:id="rId5"/>
    <sheet name="Tab 4." sheetId="8" r:id="rId6"/>
    <sheet name="Graf 3" sheetId="20" r:id="rId7"/>
    <sheet name="Tab 5." sheetId="5" r:id="rId8"/>
    <sheet name="Tab 5.a" sheetId="16" r:id="rId9"/>
    <sheet name="Tab. 6" sheetId="17" r:id="rId10"/>
    <sheet name="Tab. 7 i graf 4" sheetId="19" r:id="rId11"/>
    <sheet name="Metodologija" sheetId="22" r:id="rId12"/>
  </sheets>
  <definedNames>
    <definedName name="_xlnm.Print_Area" localSheetId="1">'Graf 1'!$A:$K</definedName>
    <definedName name="_xlnm.Print_Area" localSheetId="5">'Tab 4.'!$A:$J</definedName>
    <definedName name="_xlnm.Print_Area" localSheetId="7">'Tab 5.'!$A$1:$J$46</definedName>
    <definedName name="_xlnm.Print_Area" localSheetId="8">'Tab 5.a'!$A$1:$I$44</definedName>
    <definedName name="_xlnm.Print_Area" localSheetId="2">'Tab. 2'!$A:$L</definedName>
    <definedName name="_xlnm.Print_Area" localSheetId="3">'Tab. 3'!$A$1:$I$14</definedName>
    <definedName name="_xlnm.Print_Area" localSheetId="9">'Tab. 6'!$A:$H</definedName>
    <definedName name="_xlnm.Print_Area" localSheetId="0">Tab.1!$A$1:$F$45</definedName>
  </definedNames>
  <calcPr calcId="162913"/>
</workbook>
</file>

<file path=xl/calcChain.xml><?xml version="1.0" encoding="utf-8"?>
<calcChain xmlns="http://schemas.openxmlformats.org/spreadsheetml/2006/main">
  <c r="Z21" i="19" l="1"/>
  <c r="Y21" i="19"/>
  <c r="N15" i="14" l="1"/>
  <c r="Y26" i="19" l="1"/>
  <c r="Z22" i="19" l="1"/>
  <c r="Y24" i="19"/>
  <c r="Z23" i="19" l="1"/>
  <c r="Z24" i="19"/>
  <c r="Z25" i="19"/>
  <c r="Z26" i="19"/>
  <c r="Z27" i="19"/>
  <c r="Y27" i="19"/>
  <c r="Y25" i="19"/>
  <c r="Y23" i="19"/>
  <c r="Y22" i="19"/>
  <c r="M15" i="14" l="1"/>
  <c r="Z28" i="19" l="1"/>
  <c r="Y28" i="19"/>
  <c r="AA28" i="19" l="1"/>
  <c r="T5" i="20" l="1"/>
  <c r="Q3" i="20" s="1"/>
  <c r="Q4" i="20" l="1"/>
  <c r="S5" i="20" l="1"/>
  <c r="O4" i="20" l="1"/>
  <c r="O3" i="20"/>
  <c r="Q5" i="20"/>
  <c r="O5" i="20" l="1"/>
  <c r="Q5" i="16" l="1"/>
  <c r="P5" i="16"/>
  <c r="M5" i="16"/>
  <c r="L5" i="16"/>
</calcChain>
</file>

<file path=xl/sharedStrings.xml><?xml version="1.0" encoding="utf-8"?>
<sst xmlns="http://schemas.openxmlformats.org/spreadsheetml/2006/main" count="410" uniqueCount="235">
  <si>
    <t>D o l a s c i</t>
  </si>
  <si>
    <t>N o ć e nj a</t>
  </si>
  <si>
    <t>UKUPNO</t>
  </si>
  <si>
    <t>struktura noćenja, %</t>
  </si>
  <si>
    <t>Lančani indeksi</t>
  </si>
  <si>
    <t>Noćenja</t>
  </si>
  <si>
    <t>Broj objekata</t>
  </si>
  <si>
    <t>Broj jedinica za smještaj</t>
  </si>
  <si>
    <t>broj apartmana</t>
  </si>
  <si>
    <t>2)</t>
  </si>
  <si>
    <t>1)</t>
  </si>
  <si>
    <t>Domaći turisti</t>
  </si>
  <si>
    <t>Inozemni turisti</t>
  </si>
  <si>
    <t>Od toga:</t>
  </si>
  <si>
    <t xml:space="preserve"> </t>
  </si>
  <si>
    <t>3)</t>
  </si>
  <si>
    <t>ukupno</t>
  </si>
  <si>
    <t>inozemni</t>
  </si>
  <si>
    <t>Domaći</t>
  </si>
  <si>
    <t>Inozemni</t>
  </si>
  <si>
    <t>Austrija</t>
  </si>
  <si>
    <t>Belgija</t>
  </si>
  <si>
    <t>Bosna i Hercegovina</t>
  </si>
  <si>
    <t>Bugarska</t>
  </si>
  <si>
    <t>Češka</t>
  </si>
  <si>
    <t>Danska</t>
  </si>
  <si>
    <t>Francuska</t>
  </si>
  <si>
    <t>Italija</t>
  </si>
  <si>
    <t>Mađarska</t>
  </si>
  <si>
    <t>Makedonija</t>
  </si>
  <si>
    <t>Nizozemska</t>
  </si>
  <si>
    <t>Norveška</t>
  </si>
  <si>
    <t>Njemačka</t>
  </si>
  <si>
    <t>Poljska</t>
  </si>
  <si>
    <t>Rumunjska</t>
  </si>
  <si>
    <t>Rusija</t>
  </si>
  <si>
    <t>Slovačka</t>
  </si>
  <si>
    <t>Slovenija</t>
  </si>
  <si>
    <t>Španjolska</t>
  </si>
  <si>
    <t>Švedska</t>
  </si>
  <si>
    <t>Švicarska</t>
  </si>
  <si>
    <t>Turska</t>
  </si>
  <si>
    <t>Ostale europske zemlje</t>
  </si>
  <si>
    <t>Australija</t>
  </si>
  <si>
    <t>Japan</t>
  </si>
  <si>
    <t>Kanada</t>
  </si>
  <si>
    <t>SAD</t>
  </si>
  <si>
    <t>Ostale izvaneuropske zemlje</t>
  </si>
  <si>
    <t>Crna Gora</t>
  </si>
  <si>
    <t>Srbija</t>
  </si>
  <si>
    <t>Ujedinjena Kraljevina</t>
  </si>
  <si>
    <t>podaci za graf</t>
  </si>
  <si>
    <t xml:space="preserve">Broj kućanstava </t>
  </si>
  <si>
    <t>Grčka</t>
  </si>
  <si>
    <t>Irska</t>
  </si>
  <si>
    <t>Portugal</t>
  </si>
  <si>
    <t>Izrael</t>
  </si>
  <si>
    <t>Kina</t>
  </si>
  <si>
    <t>Koreja, Republika</t>
  </si>
  <si>
    <t>Ukrajina</t>
  </si>
  <si>
    <t>dolasci</t>
  </si>
  <si>
    <t>noćenja</t>
  </si>
  <si>
    <t>Bjelorusija</t>
  </si>
  <si>
    <t>Cipar</t>
  </si>
  <si>
    <t>Estonija</t>
  </si>
  <si>
    <t>Finska</t>
  </si>
  <si>
    <t>Island</t>
  </si>
  <si>
    <t>Letonija</t>
  </si>
  <si>
    <t xml:space="preserve">Litva </t>
  </si>
  <si>
    <t>Luksemburg</t>
  </si>
  <si>
    <t>Malta</t>
  </si>
  <si>
    <t>Os.zemlje sj.Amerike</t>
  </si>
  <si>
    <t>Brazil</t>
  </si>
  <si>
    <t>Ost.zem.južne i srednje Amerike</t>
  </si>
  <si>
    <t>Ostale Azijske zemlje</t>
  </si>
  <si>
    <t>Novi zeland</t>
  </si>
  <si>
    <t>Ostale zemlje oceanije</t>
  </si>
  <si>
    <t>I.</t>
  </si>
  <si>
    <t>II.</t>
  </si>
  <si>
    <t>III.</t>
  </si>
  <si>
    <t>IV.</t>
  </si>
  <si>
    <t>V.</t>
  </si>
  <si>
    <t>VI.</t>
  </si>
  <si>
    <t>VII.</t>
  </si>
  <si>
    <t>VIII.</t>
  </si>
  <si>
    <t>IX.</t>
  </si>
  <si>
    <t>X.</t>
  </si>
  <si>
    <t>XI.</t>
  </si>
  <si>
    <t>XII.</t>
  </si>
  <si>
    <t>Albanija</t>
  </si>
  <si>
    <t>Maroko</t>
  </si>
  <si>
    <t>Tunis</t>
  </si>
  <si>
    <t>Argentina</t>
  </si>
  <si>
    <t>Čile</t>
  </si>
  <si>
    <t>Meksiko</t>
  </si>
  <si>
    <t>Indija</t>
  </si>
  <si>
    <t>Indonezija</t>
  </si>
  <si>
    <t>Jordan</t>
  </si>
  <si>
    <t>Kazahstan</t>
  </si>
  <si>
    <t>UAE</t>
  </si>
  <si>
    <t>Kuvajt</t>
  </si>
  <si>
    <t>Oman</t>
  </si>
  <si>
    <t>Katar</t>
  </si>
  <si>
    <t>Ost.europ.zem.</t>
  </si>
  <si>
    <t>Juž.afr.rep.</t>
  </si>
  <si>
    <t>Ost.afričke zemlje</t>
  </si>
  <si>
    <t>broj 
soba</t>
  </si>
  <si>
    <t>2013.</t>
  </si>
  <si>
    <r>
      <t>Broj postelja</t>
    </r>
    <r>
      <rPr>
        <vertAlign val="superscript"/>
        <sz val="9"/>
        <rFont val="Calibri"/>
        <family val="2"/>
        <charset val="238"/>
        <scheme val="minor"/>
      </rPr>
      <t>3)</t>
    </r>
  </si>
  <si>
    <t>Kosovo</t>
  </si>
  <si>
    <t>Lihtenštajn</t>
  </si>
  <si>
    <t>Hong Kong, Kina</t>
  </si>
  <si>
    <t>Tajland</t>
  </si>
  <si>
    <t>Tajvan, Kina</t>
  </si>
  <si>
    <t>Makao, Kina</t>
  </si>
  <si>
    <t>2014.</t>
  </si>
  <si>
    <t>2015.</t>
  </si>
  <si>
    <t xml:space="preserve">1) </t>
  </si>
  <si>
    <t>U hotelima</t>
  </si>
  <si>
    <t>Hoteli</t>
  </si>
  <si>
    <t>Hosteli</t>
  </si>
  <si>
    <r>
      <t>Sobe za iznajmljivanje, apartmani, studio-apartmani, kuće za odmor</t>
    </r>
    <r>
      <rPr>
        <vertAlign val="superscript"/>
        <sz val="10"/>
        <rFont val="Calibri"/>
        <family val="2"/>
        <charset val="238"/>
        <scheme val="minor"/>
      </rPr>
      <t>5)</t>
    </r>
  </si>
  <si>
    <r>
      <t>Sobe za iznajmljivanje, apartmani, studio-apartmani, kuće za odmor</t>
    </r>
    <r>
      <rPr>
        <vertAlign val="superscript"/>
        <sz val="10"/>
        <rFont val="Calibri"/>
        <family val="2"/>
        <charset val="238"/>
        <scheme val="minor"/>
      </rPr>
      <t>2)</t>
    </r>
  </si>
  <si>
    <t>Individualno</t>
  </si>
  <si>
    <t>Organizirano</t>
  </si>
  <si>
    <t>1. DOLASCI I NOĆENJA TURISTA</t>
  </si>
  <si>
    <t>2017.</t>
  </si>
  <si>
    <t>2. DOLASCI I NOĆENJA TURISTA</t>
  </si>
  <si>
    <t>Posljednjeg dana u mjesecu.</t>
  </si>
  <si>
    <t>Sezonska pojava.</t>
  </si>
  <si>
    <t>Dobne skupine</t>
  </si>
  <si>
    <t>muškarci</t>
  </si>
  <si>
    <t>žene</t>
  </si>
  <si>
    <t>domaći turisti</t>
  </si>
  <si>
    <t xml:space="preserve">UKUPNO </t>
  </si>
  <si>
    <t>do 14 godina</t>
  </si>
  <si>
    <t>15-24</t>
  </si>
  <si>
    <t>25-34</t>
  </si>
  <si>
    <t>35-44</t>
  </si>
  <si>
    <t xml:space="preserve">45-54 </t>
  </si>
  <si>
    <t>55-64</t>
  </si>
  <si>
    <t>od 65 i više</t>
  </si>
  <si>
    <t>domaći</t>
  </si>
  <si>
    <r>
      <t>2016.</t>
    </r>
    <r>
      <rPr>
        <vertAlign val="superscript"/>
        <sz val="10"/>
        <rFont val="Calibri"/>
        <family val="2"/>
        <charset val="238"/>
        <scheme val="minor"/>
      </rPr>
      <t>1)</t>
    </r>
  </si>
  <si>
    <t>inozemni turisti</t>
  </si>
  <si>
    <t>4. DOLASCI I NOĆENJA TURISTA PREMA VRSTI SMJEŠTAJNIH OBJEKATA</t>
  </si>
  <si>
    <t>5. DOLASCI I NOĆENJA TURISTA PREMA ZEMLJI PREBIVALIŠTA</t>
  </si>
  <si>
    <t>5.a DOLASCI I NOĆENJA TURISTA PREMA ZEMLJI PREBIVALIŠTA</t>
  </si>
  <si>
    <t>6. DOLASCI I NOĆENJA TURISTA PREMA NAČINU DOLASKA TURISTA</t>
  </si>
  <si>
    <r>
      <t>Indeksi</t>
    </r>
    <r>
      <rPr>
        <vertAlign val="superscript"/>
        <sz val="10"/>
        <rFont val="Calibri"/>
        <family val="2"/>
        <charset val="238"/>
        <scheme val="minor"/>
      </rPr>
      <t>1)</t>
    </r>
  </si>
  <si>
    <r>
      <t>Hoteli i slični smještaj</t>
    </r>
    <r>
      <rPr>
        <vertAlign val="superscript"/>
        <sz val="10"/>
        <rFont val="Calibri"/>
        <family val="2"/>
        <charset val="238"/>
        <scheme val="minor"/>
      </rPr>
      <t>1)</t>
    </r>
  </si>
  <si>
    <t>Siječanj</t>
  </si>
  <si>
    <t>Veljača</t>
  </si>
  <si>
    <r>
      <rPr>
        <vertAlign val="superscript"/>
        <sz val="8"/>
        <rFont val="Calibri"/>
        <family val="2"/>
        <charset val="238"/>
        <scheme val="minor"/>
      </rPr>
      <t>1)</t>
    </r>
    <r>
      <rPr>
        <sz val="8"/>
        <rFont val="Calibri"/>
        <family val="2"/>
        <charset val="238"/>
        <scheme val="minor"/>
      </rPr>
      <t xml:space="preserve"> Indeksi se računaju u odnosu na isto razdoblje prošle godine.</t>
    </r>
  </si>
  <si>
    <r>
      <t>Hoteli i slični smještaj</t>
    </r>
    <r>
      <rPr>
        <vertAlign val="superscript"/>
        <sz val="10"/>
        <rFont val="Calibri"/>
        <family val="2"/>
        <charset val="238"/>
        <scheme val="minor"/>
      </rPr>
      <t>4)</t>
    </r>
  </si>
  <si>
    <r>
      <t>broj mjesta za kampiranje</t>
    </r>
    <r>
      <rPr>
        <vertAlign val="superscript"/>
        <sz val="9"/>
        <rFont val="Calibri"/>
        <family val="2"/>
        <charset val="238"/>
        <scheme val="minor"/>
      </rPr>
      <t>2)</t>
    </r>
  </si>
  <si>
    <t>4)</t>
  </si>
  <si>
    <t>5)</t>
  </si>
  <si>
    <r>
      <t>1)</t>
    </r>
    <r>
      <rPr>
        <sz val="8"/>
        <rFont val="Calibri"/>
        <family val="2"/>
        <charset val="238"/>
        <scheme val="minor"/>
      </rPr>
      <t xml:space="preserve"> Vidi Metodološka objašnjenja.</t>
    </r>
  </si>
  <si>
    <t>noćenje</t>
  </si>
  <si>
    <t>2018.</t>
  </si>
  <si>
    <t>prosječan broj noćenja po dolasku</t>
  </si>
  <si>
    <t>Popunjenost  postelja, 
%</t>
  </si>
  <si>
    <t>Obuhvaćene su stalne i pomoćne postelje.</t>
  </si>
  <si>
    <t>Obuhvaćeni su hoteli, aparthoteli, integralni hoteli, hoteli baštine i hoteli posebnog standarda.</t>
  </si>
  <si>
    <t xml:space="preserve"> 2017.</t>
  </si>
  <si>
    <t xml:space="preserve"> 2018.</t>
  </si>
  <si>
    <t>Prosječan broj noćenja po dolasku</t>
  </si>
  <si>
    <t>Ožujak</t>
  </si>
  <si>
    <t>Travanj</t>
  </si>
  <si>
    <t>Svibanj</t>
  </si>
  <si>
    <t>Lipanj</t>
  </si>
  <si>
    <t>Srpanj</t>
  </si>
  <si>
    <t>-</t>
  </si>
  <si>
    <t>Kolovoz</t>
  </si>
  <si>
    <t>Rujan</t>
  </si>
  <si>
    <t>I. - IX.</t>
  </si>
  <si>
    <t>rujan</t>
  </si>
  <si>
    <t>siječanj - rujan</t>
  </si>
  <si>
    <r>
      <t>3. SMJEŠTAJNI KAPACITETI  PREMA VRSTI SMJEŠTAJNIH OBJEKATA U RUJNU 2018.</t>
    </r>
    <r>
      <rPr>
        <vertAlign val="superscript"/>
        <sz val="11"/>
        <rFont val="Calibri"/>
        <family val="2"/>
        <charset val="238"/>
        <scheme val="minor"/>
      </rPr>
      <t>1)</t>
    </r>
  </si>
  <si>
    <t>G 3.  STRUKTURA  NOĆENJA  TURISTA  U  RUJNU</t>
  </si>
  <si>
    <t>I. - IX. 2017.</t>
  </si>
  <si>
    <t>I. - IX. 2018.</t>
  </si>
  <si>
    <r>
      <t xml:space="preserve">Indeksi
</t>
    </r>
    <r>
      <rPr>
        <u/>
        <sz val="10"/>
        <rFont val="Calibri"/>
        <family val="2"/>
        <charset val="238"/>
        <scheme val="minor"/>
      </rPr>
      <t>I. - IX. 2018.</t>
    </r>
    <r>
      <rPr>
        <sz val="10"/>
        <rFont val="Calibri"/>
        <family val="2"/>
        <charset val="238"/>
        <scheme val="minor"/>
      </rPr>
      <t xml:space="preserve">
I. - IX. 2017.</t>
    </r>
  </si>
  <si>
    <t>IX. 2017.</t>
  </si>
  <si>
    <t>IX. 2018.</t>
  </si>
  <si>
    <r>
      <t xml:space="preserve">Indeksi
</t>
    </r>
    <r>
      <rPr>
        <u/>
        <sz val="10"/>
        <rFont val="Calibri"/>
        <family val="2"/>
        <charset val="238"/>
        <scheme val="minor"/>
      </rPr>
      <t>IX. 2018.</t>
    </r>
    <r>
      <rPr>
        <sz val="10"/>
        <rFont val="Calibri"/>
        <family val="2"/>
        <charset val="238"/>
        <scheme val="minor"/>
      </rPr>
      <t xml:space="preserve">
IX. 2017.</t>
    </r>
  </si>
  <si>
    <t>Struktura 
noćenja 
IX. 2018., 
 %</t>
  </si>
  <si>
    <t>IX.  2018.</t>
  </si>
  <si>
    <t>7. DOLASCI I NOĆENJA TURISTA PREMA DOBNIM SKUPINAMA U RUJNU 2018.</t>
  </si>
  <si>
    <t>Obuhvaćene su sobe za iznajmljivanje, apartmani, studio-apartmani i  kuće za odmor u kojima su uslugu smještaja pružili ugostitelji (pravna ili fizička osoba), kućanstva i obiteljska poljoprivredna gospodarstva, prenoćišta i gostionice s pružanjem usluga smještaja.</t>
  </si>
  <si>
    <t>Obuhvaćene su sobe za iznajmljivanje, apartmani, studio-apartmani, kuće za odmor u kojima su uslugu smještaja pružili ugostitelji (pravna ili fizička osoba), kućanstva i obiteljska poljoprivredna gospodarstva, prenoćišta i gostionice s pružanjem usluga smještaja.</t>
  </si>
  <si>
    <r>
      <t>METODOLOŠKA OBJAŠNJENJA</t>
    </r>
    <r>
      <rPr>
        <b/>
        <vertAlign val="superscript"/>
        <sz val="12"/>
        <rFont val="Calibri"/>
        <family val="2"/>
        <charset val="238"/>
      </rPr>
      <t>1)</t>
    </r>
  </si>
  <si>
    <t xml:space="preserve">Izvor podataka i način prikupljanja </t>
  </si>
  <si>
    <r>
      <t xml:space="preserve">Podaci o turističkom prometu (broj dolazaka i noćenja turista) i smještajnim kapacitetima </t>
    </r>
    <r>
      <rPr>
        <b/>
        <sz val="10"/>
        <rFont val="Calibri"/>
        <family val="2"/>
        <charset val="238"/>
      </rPr>
      <t>od 2017.</t>
    </r>
    <r>
      <rPr>
        <sz val="10"/>
        <rFont val="Calibri"/>
        <family val="2"/>
        <charset val="238"/>
      </rPr>
      <t xml:space="preserve"> preuzimaju se iz administrativnog izvora sustava eVisitor koji je službeni središnji elektronički sustav za prijavu i odjavu turista.</t>
    </r>
  </si>
  <si>
    <t>Objavom Pravilnika o načinu vođenja popisa turista te o obliku i sadržaju obrasca prijave turista turističkoj zajednici (NN, br. 126/15.) sustav eVisitor službeno je postao središnji elektronički sustav za prijavu i odjavu turista u Republici Hrvatskoj s puno primjenom od 01. siječnja 2016.</t>
  </si>
  <si>
    <t>Do 2016. podaci o turističkom prometu prikupljali su se Mjesečnim izvještajem o dolascima i noćenjima turista (obrazac TU-11) i administrativnog izvora sustava eVisitor koji je u nadležnosti Hrvatske turističke zajednice.</t>
  </si>
  <si>
    <t>Primjenom administrativnog izvora prikupljanja podataka o turističkom prometu  i prestankom prikupljanja podataka od poslovnih subjekata spavaći i kušet-vagoni od 2017., podaci za 2016. su revidirani  kako bi bili usporedivi s podacima u 2017. i 2018.  (isključeni su poslovni subjekti spavaći i kušet-vagoni).</t>
  </si>
  <si>
    <t xml:space="preserve">          </t>
  </si>
  <si>
    <t>Pravna osnova</t>
  </si>
  <si>
    <t>Istraživanje se provodi prema Zakonu o službenoj statistici (NN, br. 103/03., 75/09., i 12/03. - pročišćeni tekst) i Uredbi br. 692/2011. Europskog parlamenta i Vijeća o europskoj statistici turizma.</t>
  </si>
  <si>
    <t>Obuhvat</t>
  </si>
  <si>
    <t>Jedinice promatranja jesu sve pravne osobe i  njihovi dijelovi, obrtnici, fizičke osobe te kućanstva koja pružaju usluge smještaja turistima za kraći boravak.</t>
  </si>
  <si>
    <t>Razvrstavanje smještajnih objekata izvršeno je prema Pravilniku o razvrstavanju, minimalnim uvjetima i kategorizaciji ugostiteljskih objekata (NN, br. 48/02., 108/02., 132/03., 73/04., 67/06., 88/07., 58/08., 62/09., 63/13., 33/14., 92/14., 9/16.,  54/16., 56/16., 61/16. i 69/17.), a smještajni objekti su: hotel, hotel baština, aparthotel, integralni hotel, difuzni hotel, hotel posebnog standarda, turistički apartman, pansion, quest house, kamp, kampiralište , kamp odmorište , soba za iznajmljivanje, apartman, studio-apartman, kuća za odmor, prenoćište, odmaralište za djecu, hostel, planinarski dom, lovački dom, učenički ili studentski dom (kada su u njima smješteni turisti), gostionica s pružanjem usluge smještaja i nekategorizirani objekti.</t>
  </si>
  <si>
    <t>Prema čl. 29  Zakona o ugostiteljskoj djelatnosti (NN, br. 85/15. i 121/16.) ovim istraživanjem obuhvaćeni su i prostori za kampiranje izvan prostora kampova za vrijeme održavanja određenih sportskih, izviđačkih, kulturno-umjetničkih i sličnih manifestacija.</t>
  </si>
  <si>
    <t>Definicije</t>
  </si>
  <si>
    <r>
      <t>Turizam</t>
    </r>
    <r>
      <rPr>
        <sz val="10"/>
        <rFont val="Calibri"/>
        <family val="2"/>
        <charset val="238"/>
      </rPr>
      <t xml:space="preserve"> su aktivnosti osoba koje putuju i borave u mjestima izvan svoje uobičajene sredine, ne dulje od jedne godine zbog odmora, posla ili drugih razloga, osim zapošljavanja kod poslovnog subjekta sa sjedištem u mjestu posjeta.</t>
    </r>
  </si>
  <si>
    <r>
      <t>eVisitor</t>
    </r>
    <r>
      <rPr>
        <sz val="10"/>
        <rFont val="Calibri"/>
        <family val="2"/>
        <charset val="238"/>
      </rPr>
      <t xml:space="preserve"> je središnji elektronički sustav za prijavu i odjavu turista koji funkcionalno povezuje sve turističke zajednice u Republici Hrvatskoj, a dostupan je putem interneta bez potrebe za posebnim instaliranjem na računalo. Popis turista u sustav eVisitor vodi se posebno za svaku pojedinu pravnu i fizičku osobu koja pruža uslugu noćenja u smještajnom objektu u kojem se obavlja ugostiteljska djelatnost. Prijava i odjava turista koji se upisuju u sustav eVisitor autentificira se na temelju sigurnog pristupa sustavu eVisitor autentifikacijskim protokolom koji sadržava cjelokupan proces i uvjete za sigurno i ispravno obavljanje elektroničke prijave i odjave turista. Uspostavljanje i održavanje sustava eVisitor u nadležnosti je Hrvatske turističke zajednice.</t>
    </r>
  </si>
  <si>
    <r>
      <t>Turist</t>
    </r>
    <r>
      <rPr>
        <sz val="10"/>
        <rFont val="Calibri"/>
        <family val="2"/>
        <charset val="238"/>
      </rPr>
      <t xml:space="preserve"> je svaka osoba koja u mjestu izvan svog prebivališta provede najmanje jednu noć u ugostiteljskom ili drugom objektu za smještaj turista radi odmora ili rekreacije, zdravlja, studija, sporta, religije, obitelji, poslova, javnih misija ili skupova</t>
    </r>
    <r>
      <rPr>
        <sz val="10"/>
        <color rgb="FFFF0000"/>
        <rFont val="Calibri"/>
        <family val="2"/>
        <charset val="238"/>
      </rPr>
      <t>.</t>
    </r>
  </si>
  <si>
    <r>
      <t>Domaći turist</t>
    </r>
    <r>
      <rPr>
        <sz val="10"/>
        <rFont val="Calibri"/>
        <family val="2"/>
        <charset val="238"/>
      </rPr>
      <t xml:space="preserve"> je svaka osoba s prebivalištem u Republici Hrvatskoj koja u nekom drugom mjestu Republike Hrvatske izvan mjesta svog prebivališta provede najmanje jednu noć u ugostiteljskom ili drugom objektu za smještaj turista.</t>
    </r>
  </si>
  <si>
    <r>
      <t>Inozemni turist</t>
    </r>
    <r>
      <rPr>
        <sz val="10"/>
        <rFont val="Calibri"/>
        <family val="2"/>
        <charset val="238"/>
      </rPr>
      <t xml:space="preserve"> je svaka osoba s prebivalištem izvan Republike Hrvatske koja privremeno boravi u Republici Hrvatskoj i provede najmanje jednu noć u ugostiteljskom ili drugom objektu za smještaj turista.</t>
    </r>
  </si>
  <si>
    <r>
      <t>Prebivalište</t>
    </r>
    <r>
      <rPr>
        <sz val="10"/>
        <rFont val="Calibri"/>
        <family val="2"/>
        <charset val="238"/>
      </rPr>
      <t xml:space="preserve"> je mjesto u kojem se osoba nastanila s namjerom da u njemu stalno živi.</t>
    </r>
  </si>
  <si>
    <r>
      <t>Dolazak turista</t>
    </r>
    <r>
      <rPr>
        <sz val="10"/>
        <rFont val="Calibri"/>
        <family val="2"/>
        <charset val="238"/>
      </rPr>
      <t xml:space="preserve"> jest broj osoba (turista) koje su se prijavile i ostvarile noćenje u objektu koji pruža uslugu smještaja. U slučaju da turist promjeni objekt u kojem boravi dolazi do njegovog ponovnog registriranja i time do dvostrukosti u podacima zbog toga statistika evidentira broj dolazaka turista, a ne broj turista.</t>
    </r>
  </si>
  <si>
    <r>
      <t>Noćenja turista</t>
    </r>
    <r>
      <rPr>
        <sz val="10"/>
        <rFont val="Calibri"/>
        <family val="2"/>
        <charset val="238"/>
      </rPr>
      <t xml:space="preserve"> jesu svaka registrirana noć osobe (turista) u objektu koji pruža uslugu smještaja.</t>
    </r>
  </si>
  <si>
    <r>
      <t xml:space="preserve">Dobna skupina turista </t>
    </r>
    <r>
      <rPr>
        <sz val="10"/>
        <rFont val="Calibri"/>
        <family val="2"/>
        <charset val="238"/>
      </rPr>
      <t>iskazuje se prema navršenim godinama života u trenutku boravka u turističkom smještajnom objektu.</t>
    </r>
  </si>
  <si>
    <r>
      <t xml:space="preserve">Smještajni kapaciteti </t>
    </r>
    <r>
      <rPr>
        <sz val="10"/>
        <rFont val="Calibri"/>
        <family val="2"/>
        <charset val="238"/>
      </rPr>
      <t>prikazuju se kao broj soba, apartmana, mjesta za kampiranje i broj ukupnih postelja. Primjenom Uredbe br. 692/2011. Europskog parlamenta i Vijeća o europskoj statistici turizma, kapacitet smještajnih objekata iskazuje se iz mjeseca u godini kada je bio najveći.</t>
    </r>
  </si>
  <si>
    <r>
      <t>Stalne postelje</t>
    </r>
    <r>
      <rPr>
        <sz val="10"/>
        <rFont val="Calibri"/>
        <family val="2"/>
        <charset val="238"/>
      </rPr>
      <t xml:space="preserve"> jesu postelje koje su redovito raspoložive za iznajmljivanje gostima.</t>
    </r>
  </si>
  <si>
    <r>
      <t>Popunjenost postelja</t>
    </r>
    <r>
      <rPr>
        <sz val="10"/>
        <rFont val="Calibri"/>
        <family val="2"/>
        <charset val="238"/>
      </rPr>
      <t xml:space="preserve"> dobiva se dijeljenjem ukupnog broja ostvarenih noćenja u promatranom razdoblju s ukupnim brojem postelja i brojem dana u kojem su postelje bile raspoložive tijekom promatranog razdoblja. Podaci su izraženi u postotku.</t>
    </r>
  </si>
  <si>
    <t xml:space="preserve">      </t>
  </si>
  <si>
    <r>
      <t xml:space="preserve">1) </t>
    </r>
    <r>
      <rPr>
        <sz val="9"/>
        <rFont val="Calibri"/>
        <family val="2"/>
        <charset val="238"/>
      </rPr>
      <t xml:space="preserve">Izvor: Državni zavod za statistiku; Priopćenje, Turizam, br. 4.3.1. </t>
    </r>
  </si>
  <si>
    <t>Kratice</t>
  </si>
  <si>
    <t xml:space="preserve">       Znakovi</t>
  </si>
  <si>
    <t>EU                   Europska unija</t>
  </si>
  <si>
    <r>
      <t>-</t>
    </r>
    <r>
      <rPr>
        <sz val="7"/>
        <rFont val="Times New Roman"/>
        <family val="1"/>
        <charset val="238"/>
      </rPr>
      <t xml:space="preserve">          </t>
    </r>
    <r>
      <rPr>
        <sz val="10"/>
        <rFont val="Calibri"/>
        <family val="2"/>
        <charset val="238"/>
      </rPr>
      <t>nema pojave</t>
    </r>
  </si>
  <si>
    <t>NKD 2007.     Nacionalna klasifikacija djelatnosti 2007.</t>
  </si>
  <si>
    <t>%     postotak</t>
  </si>
  <si>
    <t>Priredio i objavio Gradski ured za strategijsko planiranje i razvoj Grada</t>
  </si>
  <si>
    <t>Odjel za statistiku</t>
  </si>
  <si>
    <t>telefon: 01/610-1950, faks: 01/616-6098</t>
  </si>
  <si>
    <t>http://www.zagreb.hr/</t>
  </si>
  <si>
    <t>e-mail: statistika@zagreb.hr</t>
  </si>
  <si>
    <t>Sv. Ćirila i Metoda 5, Zagreb</t>
  </si>
  <si>
    <t xml:space="preserve">                                                                                                       </t>
  </si>
  <si>
    <t>MOLIMO KORISNIKE PRIOPĆENJA DA PRILIKOM KORIŠTENJA PODATAKA OBVEZNO NAVEDU IZVOR.</t>
  </si>
  <si>
    <t>NN                   Narodne novine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</si>
</sst>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0.0"/>
    <numFmt numFmtId="165" formatCode="#,##0.0"/>
    <numFmt numFmtId="166" formatCode="#\ ###\ ###"/>
    <numFmt numFmtId="167" formatCode="#\ ###"/>
    <numFmt numFmtId="168" formatCode="##\ ###"/>
    <numFmt numFmtId="169" formatCode="#\ ##0"/>
  </numFmts>
  <fonts count="43" x14ac:knownFonts="1">
    <font>
      <sz val="10"/>
      <name val="Times New Roman"/>
      <charset val="238"/>
    </font>
    <font>
      <sz val="8"/>
      <name val="Times New Roman"/>
      <family val="1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indexed="10"/>
      <name val="Calibri"/>
      <family val="2"/>
      <charset val="238"/>
      <scheme val="minor"/>
    </font>
    <font>
      <vertAlign val="superscript"/>
      <sz val="8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vertAlign val="superscript"/>
      <sz val="9"/>
      <name val="Calibri"/>
      <family val="2"/>
      <charset val="238"/>
      <scheme val="minor"/>
    </font>
    <font>
      <u/>
      <sz val="10"/>
      <name val="Calibri"/>
      <family val="2"/>
      <charset val="238"/>
      <scheme val="minor"/>
    </font>
    <font>
      <vertAlign val="superscript"/>
      <sz val="1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0"/>
      <color indexed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</font>
    <font>
      <b/>
      <sz val="10"/>
      <color rgb="FFFF0000"/>
      <name val="Times New Roman"/>
      <family val="1"/>
      <charset val="238"/>
    </font>
    <font>
      <sz val="10"/>
      <color rgb="FFC0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10"/>
      <color rgb="FFC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vertAlign val="superscript"/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</font>
    <font>
      <sz val="10"/>
      <color rgb="FFFF0000"/>
      <name val="Calibri"/>
      <family val="2"/>
      <charset val="238"/>
    </font>
    <font>
      <b/>
      <sz val="12"/>
      <name val="Calibri"/>
      <family val="2"/>
      <charset val="238"/>
    </font>
    <font>
      <sz val="10"/>
      <name val="Calibri"/>
      <family val="2"/>
      <charset val="238"/>
    </font>
    <font>
      <b/>
      <sz val="10"/>
      <name val="Calibri"/>
      <family val="2"/>
      <charset val="238"/>
    </font>
    <font>
      <i/>
      <sz val="10"/>
      <name val="Calibri"/>
      <family val="2"/>
      <charset val="238"/>
    </font>
    <font>
      <i/>
      <sz val="10"/>
      <color rgb="FFFF0000"/>
      <name val="Calibri"/>
      <family val="2"/>
      <charset val="238"/>
    </font>
    <font>
      <sz val="5"/>
      <color rgb="FFFF0000"/>
      <name val="Calibri"/>
      <family val="2"/>
      <charset val="238"/>
    </font>
    <font>
      <sz val="3"/>
      <name val="Calibri"/>
      <family val="2"/>
      <charset val="238"/>
    </font>
    <font>
      <vertAlign val="superscript"/>
      <sz val="9"/>
      <name val="Calibri"/>
      <family val="2"/>
      <charset val="238"/>
    </font>
    <font>
      <sz val="9"/>
      <name val="Calibri"/>
      <family val="2"/>
      <charset val="238"/>
    </font>
    <font>
      <i/>
      <sz val="9"/>
      <name val="Calibri"/>
      <family val="2"/>
      <charset val="238"/>
    </font>
    <font>
      <i/>
      <sz val="9"/>
      <color rgb="FFFF0000"/>
      <name val="Calibri"/>
      <family val="2"/>
      <charset val="238"/>
    </font>
    <font>
      <sz val="11"/>
      <name val="Calibri"/>
      <family val="2"/>
      <charset val="238"/>
    </font>
    <font>
      <u/>
      <sz val="10"/>
      <color theme="10"/>
      <name val="Times New Roman"/>
      <family val="1"/>
      <charset val="238"/>
    </font>
    <font>
      <u/>
      <sz val="9"/>
      <color theme="10"/>
      <name val="Calibri"/>
      <family val="2"/>
      <charset val="238"/>
      <scheme val="minor"/>
    </font>
    <font>
      <b/>
      <vertAlign val="superscript"/>
      <sz val="12"/>
      <name val="Calibri"/>
      <family val="2"/>
      <charset val="238"/>
    </font>
    <font>
      <sz val="7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3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3"/>
      </left>
      <right/>
      <top style="medium">
        <color indexed="63"/>
      </top>
      <bottom style="thin">
        <color indexed="64"/>
      </bottom>
      <diagonal/>
    </border>
    <border>
      <left/>
      <right/>
      <top style="medium">
        <color indexed="63"/>
      </top>
      <bottom style="thin">
        <color indexed="64"/>
      </bottom>
      <diagonal/>
    </border>
    <border>
      <left/>
      <right style="thin">
        <color indexed="63"/>
      </right>
      <top style="medium">
        <color indexed="63"/>
      </top>
      <bottom style="thin">
        <color indexed="64"/>
      </bottom>
      <diagonal/>
    </border>
    <border>
      <left/>
      <right style="thin">
        <color indexed="63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/>
      <top style="thin">
        <color indexed="64"/>
      </top>
      <bottom style="thin">
        <color indexed="64"/>
      </bottom>
      <diagonal/>
    </border>
    <border>
      <left style="thin">
        <color indexed="63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3"/>
      </top>
      <bottom style="thin">
        <color indexed="63"/>
      </bottom>
      <diagonal/>
    </border>
    <border>
      <left/>
      <right/>
      <top style="medium">
        <color indexed="63"/>
      </top>
      <bottom style="thin">
        <color indexed="63"/>
      </bottom>
      <diagonal/>
    </border>
    <border>
      <left style="thin">
        <color indexed="63"/>
      </left>
      <right/>
      <top style="medium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3"/>
      </left>
      <right/>
      <top style="medium">
        <color indexed="64"/>
      </top>
      <bottom style="thin">
        <color indexed="63"/>
      </bottom>
      <diagonal/>
    </border>
    <border>
      <left/>
      <right/>
      <top/>
      <bottom style="medium">
        <color indexed="63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/>
      <top style="thin">
        <color indexed="63"/>
      </top>
      <bottom style="thin">
        <color indexed="64"/>
      </bottom>
      <diagonal/>
    </border>
    <border>
      <left/>
      <right/>
      <top style="thin">
        <color indexed="63"/>
      </top>
      <bottom style="thin">
        <color indexed="64"/>
      </bottom>
      <diagonal/>
    </border>
    <border>
      <left style="thin">
        <color indexed="64"/>
      </left>
      <right/>
      <top style="thin">
        <color indexed="63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3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3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3"/>
      </top>
      <bottom style="thin">
        <color indexed="64"/>
      </bottom>
      <diagonal/>
    </border>
    <border>
      <left style="thin">
        <color indexed="63"/>
      </left>
      <right style="thin">
        <color indexed="64"/>
      </right>
      <top style="thin">
        <color indexed="63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</borders>
  <cellStyleXfs count="2">
    <xf numFmtId="0" fontId="0" fillId="0" borderId="0"/>
    <xf numFmtId="0" fontId="39" fillId="0" borderId="0" applyNumberFormat="0" applyFill="0" applyBorder="0" applyAlignment="0" applyProtection="0"/>
  </cellStyleXfs>
  <cellXfs count="336">
    <xf numFmtId="0" fontId="0" fillId="0" borderId="0" xfId="0"/>
    <xf numFmtId="3" fontId="2" fillId="0" borderId="0" xfId="0" applyNumberFormat="1" applyFont="1" applyBorder="1" applyAlignment="1">
      <alignment horizontal="center"/>
    </xf>
    <xf numFmtId="0" fontId="2" fillId="0" borderId="0" xfId="0" applyFont="1" applyBorder="1"/>
    <xf numFmtId="0" fontId="2" fillId="0" borderId="1" xfId="0" applyFont="1" applyBorder="1"/>
    <xf numFmtId="3" fontId="2" fillId="0" borderId="0" xfId="0" applyNumberFormat="1" applyFont="1" applyBorder="1" applyAlignment="1">
      <alignment horizontal="right"/>
    </xf>
    <xf numFmtId="0" fontId="2" fillId="0" borderId="0" xfId="0" applyFont="1"/>
    <xf numFmtId="0" fontId="2" fillId="0" borderId="6" xfId="0" applyFont="1" applyBorder="1" applyAlignment="1">
      <alignment horizontal="center" vertical="center" wrapText="1"/>
    </xf>
    <xf numFmtId="164" fontId="2" fillId="0" borderId="0" xfId="0" applyNumberFormat="1" applyFont="1" applyAlignment="1">
      <alignment horizontal="center"/>
    </xf>
    <xf numFmtId="164" fontId="2" fillId="0" borderId="0" xfId="0" applyNumberFormat="1" applyFont="1"/>
    <xf numFmtId="0" fontId="2" fillId="0" borderId="0" xfId="0" applyFont="1" applyFill="1" applyBorder="1" applyAlignment="1">
      <alignment horizontal="right"/>
    </xf>
    <xf numFmtId="0" fontId="3" fillId="0" borderId="0" xfId="0" applyFont="1"/>
    <xf numFmtId="0" fontId="2" fillId="0" borderId="0" xfId="0" applyFont="1" applyFill="1" applyBorder="1" applyAlignment="1">
      <alignment horizontal="center"/>
    </xf>
    <xf numFmtId="0" fontId="5" fillId="0" borderId="0" xfId="0" applyFont="1" applyFill="1" applyBorder="1" applyAlignment="1"/>
    <xf numFmtId="3" fontId="2" fillId="0" borderId="0" xfId="0" applyNumberFormat="1" applyFont="1" applyFill="1" applyBorder="1" applyAlignment="1">
      <alignment horizontal="center"/>
    </xf>
    <xf numFmtId="0" fontId="7" fillId="0" borderId="0" xfId="0" applyFont="1" applyFill="1" applyBorder="1" applyAlignment="1"/>
    <xf numFmtId="3" fontId="2" fillId="0" borderId="0" xfId="0" applyNumberFormat="1" applyFont="1"/>
    <xf numFmtId="164" fontId="2" fillId="0" borderId="0" xfId="0" applyNumberFormat="1" applyFont="1" applyBorder="1"/>
    <xf numFmtId="164" fontId="2" fillId="0" borderId="0" xfId="0" applyNumberFormat="1" applyFont="1" applyBorder="1" applyAlignment="1">
      <alignment horizontal="center"/>
    </xf>
    <xf numFmtId="0" fontId="2" fillId="0" borderId="3" xfId="0" applyFont="1" applyBorder="1"/>
    <xf numFmtId="0" fontId="2" fillId="0" borderId="5" xfId="0" applyFont="1" applyBorder="1"/>
    <xf numFmtId="0" fontId="2" fillId="0" borderId="8" xfId="0" applyFont="1" applyBorder="1"/>
    <xf numFmtId="0" fontId="3" fillId="0" borderId="1" xfId="0" applyFont="1" applyBorder="1"/>
    <xf numFmtId="164" fontId="3" fillId="0" borderId="0" xfId="0" applyNumberFormat="1" applyFont="1" applyAlignment="1">
      <alignment horizontal="center"/>
    </xf>
    <xf numFmtId="3" fontId="2" fillId="0" borderId="0" xfId="0" applyNumberFormat="1" applyFont="1" applyBorder="1"/>
    <xf numFmtId="164" fontId="2" fillId="0" borderId="0" xfId="0" applyNumberFormat="1" applyFont="1" applyBorder="1" applyAlignment="1">
      <alignment horizontal="right"/>
    </xf>
    <xf numFmtId="0" fontId="2" fillId="0" borderId="0" xfId="0" applyFont="1" applyAlignment="1"/>
    <xf numFmtId="0" fontId="2" fillId="0" borderId="1" xfId="0" applyFont="1" applyBorder="1" applyAlignment="1"/>
    <xf numFmtId="0" fontId="4" fillId="0" borderId="0" xfId="0" applyFont="1"/>
    <xf numFmtId="3" fontId="3" fillId="0" borderId="0" xfId="0" applyNumberFormat="1" applyFont="1" applyBorder="1" applyAlignment="1">
      <alignment horizontal="right"/>
    </xf>
    <xf numFmtId="164" fontId="4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right"/>
    </xf>
    <xf numFmtId="0" fontId="2" fillId="0" borderId="0" xfId="0" quotePrefix="1" applyFont="1"/>
    <xf numFmtId="0" fontId="6" fillId="0" borderId="0" xfId="0" applyFont="1" applyBorder="1"/>
    <xf numFmtId="0" fontId="2" fillId="0" borderId="4" xfId="0" applyFont="1" applyBorder="1"/>
    <xf numFmtId="0" fontId="3" fillId="0" borderId="0" xfId="0" applyFont="1" applyBorder="1" applyAlignment="1">
      <alignment horizontal="center" vertical="center"/>
    </xf>
    <xf numFmtId="3" fontId="13" fillId="0" borderId="0" xfId="0" applyNumberFormat="1" applyFont="1" applyFill="1" applyBorder="1" applyAlignment="1" applyProtection="1">
      <alignment horizontal="right"/>
    </xf>
    <xf numFmtId="3" fontId="14" fillId="0" borderId="0" xfId="0" applyNumberFormat="1" applyFont="1" applyFill="1" applyBorder="1" applyAlignment="1" applyProtection="1">
      <alignment horizontal="right"/>
    </xf>
    <xf numFmtId="3" fontId="2" fillId="0" borderId="0" xfId="0" applyNumberFormat="1" applyFont="1" applyAlignment="1"/>
    <xf numFmtId="0" fontId="11" fillId="0" borderId="0" xfId="0" applyFont="1"/>
    <xf numFmtId="0" fontId="3" fillId="0" borderId="0" xfId="0" applyFont="1" applyAlignment="1"/>
    <xf numFmtId="3" fontId="2" fillId="0" borderId="0" xfId="0" applyNumberFormat="1" applyFont="1" applyBorder="1" applyAlignment="1"/>
    <xf numFmtId="0" fontId="2" fillId="0" borderId="0" xfId="0" applyFont="1" applyBorder="1" applyAlignment="1"/>
    <xf numFmtId="0" fontId="6" fillId="0" borderId="0" xfId="0" applyFont="1" applyAlignment="1">
      <alignment wrapText="1"/>
    </xf>
    <xf numFmtId="0" fontId="2" fillId="0" borderId="6" xfId="0" applyFont="1" applyBorder="1" applyAlignment="1">
      <alignment horizontal="center"/>
    </xf>
    <xf numFmtId="0" fontId="15" fillId="0" borderId="0" xfId="0" applyFont="1"/>
    <xf numFmtId="0" fontId="3" fillId="0" borderId="0" xfId="0" applyFont="1" applyAlignment="1">
      <alignment horizontal="center"/>
    </xf>
    <xf numFmtId="3" fontId="3" fillId="0" borderId="0" xfId="0" applyNumberFormat="1" applyFont="1"/>
    <xf numFmtId="0" fontId="4" fillId="0" borderId="0" xfId="0" quotePrefix="1" applyFont="1" applyAlignment="1">
      <alignment textRotation="91"/>
    </xf>
    <xf numFmtId="0" fontId="11" fillId="0" borderId="0" xfId="0" quotePrefix="1" applyFont="1" applyAlignment="1">
      <alignment horizontal="left" textRotation="91"/>
    </xf>
    <xf numFmtId="0" fontId="17" fillId="0" borderId="0" xfId="0" applyFont="1"/>
    <xf numFmtId="0" fontId="2" fillId="0" borderId="0" xfId="0" applyFont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164" fontId="2" fillId="0" borderId="0" xfId="0" applyNumberFormat="1" applyFont="1" applyFill="1" applyBorder="1" applyAlignment="1">
      <alignment horizontal="center"/>
    </xf>
    <xf numFmtId="0" fontId="12" fillId="0" borderId="0" xfId="0" applyFont="1" applyBorder="1"/>
    <xf numFmtId="0" fontId="18" fillId="0" borderId="0" xfId="0" applyFont="1"/>
    <xf numFmtId="0" fontId="20" fillId="0" borderId="0" xfId="0" applyFont="1" applyAlignment="1"/>
    <xf numFmtId="0" fontId="20" fillId="0" borderId="0" xfId="0" applyFont="1"/>
    <xf numFmtId="0" fontId="18" fillId="0" borderId="0" xfId="0" applyFont="1" applyAlignment="1"/>
    <xf numFmtId="3" fontId="15" fillId="0" borderId="0" xfId="0" applyNumberFormat="1" applyFont="1"/>
    <xf numFmtId="3" fontId="2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3" fontId="4" fillId="0" borderId="0" xfId="0" quotePrefix="1" applyNumberFormat="1" applyFont="1" applyAlignment="1">
      <alignment textRotation="91"/>
    </xf>
    <xf numFmtId="165" fontId="2" fillId="0" borderId="0" xfId="0" applyNumberFormat="1" applyFont="1"/>
    <xf numFmtId="0" fontId="15" fillId="0" borderId="0" xfId="0" applyFont="1" applyAlignment="1"/>
    <xf numFmtId="0" fontId="2" fillId="0" borderId="9" xfId="0" applyFont="1" applyBorder="1"/>
    <xf numFmtId="0" fontId="3" fillId="0" borderId="0" xfId="0" applyFont="1" applyBorder="1" applyAlignment="1"/>
    <xf numFmtId="0" fontId="16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Fill="1"/>
    <xf numFmtId="0" fontId="2" fillId="0" borderId="0" xfId="0" applyFont="1" applyFill="1" applyBorder="1"/>
    <xf numFmtId="0" fontId="2" fillId="0" borderId="3" xfId="0" applyFont="1" applyFill="1" applyBorder="1"/>
    <xf numFmtId="0" fontId="2" fillId="0" borderId="4" xfId="0" applyFont="1" applyFill="1" applyBorder="1"/>
    <xf numFmtId="0" fontId="2" fillId="0" borderId="5" xfId="0" applyFont="1" applyFill="1" applyBorder="1"/>
    <xf numFmtId="0" fontId="12" fillId="0" borderId="0" xfId="0" applyFont="1" applyFill="1" applyBorder="1"/>
    <xf numFmtId="3" fontId="2" fillId="0" borderId="0" xfId="0" applyNumberFormat="1" applyFont="1" applyFill="1" applyBorder="1"/>
    <xf numFmtId="0" fontId="2" fillId="0" borderId="0" xfId="0" applyFont="1" applyAlignment="1">
      <alignment horizontal="center"/>
    </xf>
    <xf numFmtId="0" fontId="21" fillId="0" borderId="0" xfId="0" applyFont="1" applyAlignment="1">
      <alignment vertical="top"/>
    </xf>
    <xf numFmtId="0" fontId="2" fillId="0" borderId="26" xfId="0" applyFont="1" applyBorder="1" applyAlignment="1"/>
    <xf numFmtId="0" fontId="21" fillId="0" borderId="26" xfId="0" applyFont="1" applyBorder="1" applyAlignment="1"/>
    <xf numFmtId="0" fontId="21" fillId="0" borderId="26" xfId="0" applyFont="1" applyBorder="1" applyAlignment="1">
      <alignment vertical="top"/>
    </xf>
    <xf numFmtId="0" fontId="2" fillId="0" borderId="0" xfId="0" applyFont="1" applyAlignment="1">
      <alignment vertical="top"/>
    </xf>
    <xf numFmtId="0" fontId="2" fillId="0" borderId="29" xfId="0" applyFont="1" applyBorder="1" applyAlignment="1"/>
    <xf numFmtId="0" fontId="2" fillId="0" borderId="29" xfId="0" applyFont="1" applyBorder="1" applyAlignment="1">
      <alignment vertical="top"/>
    </xf>
    <xf numFmtId="0" fontId="21" fillId="0" borderId="29" xfId="0" applyFont="1" applyBorder="1" applyAlignment="1">
      <alignment vertical="top"/>
    </xf>
    <xf numFmtId="0" fontId="5" fillId="0" borderId="0" xfId="0" applyFont="1" applyFill="1" applyBorder="1" applyAlignment="1">
      <alignment vertical="top"/>
    </xf>
    <xf numFmtId="3" fontId="2" fillId="0" borderId="0" xfId="0" applyNumberFormat="1" applyFont="1" applyFill="1" applyBorder="1" applyAlignment="1"/>
    <xf numFmtId="3" fontId="13" fillId="0" borderId="30" xfId="0" applyNumberFormat="1" applyFont="1" applyFill="1" applyBorder="1" applyAlignment="1" applyProtection="1">
      <alignment horizontal="right"/>
    </xf>
    <xf numFmtId="3" fontId="2" fillId="0" borderId="30" xfId="0" applyNumberFormat="1" applyFont="1" applyBorder="1" applyAlignment="1">
      <alignment horizontal="right"/>
    </xf>
    <xf numFmtId="0" fontId="2" fillId="0" borderId="30" xfId="0" applyFont="1" applyBorder="1"/>
    <xf numFmtId="0" fontId="15" fillId="0" borderId="0" xfId="0" applyFont="1" applyAlignment="1">
      <alignment horizontal="right"/>
    </xf>
    <xf numFmtId="0" fontId="2" fillId="0" borderId="0" xfId="0" applyFont="1" applyBorder="1" applyAlignment="1">
      <alignment wrapText="1"/>
    </xf>
    <xf numFmtId="3" fontId="16" fillId="0" borderId="0" xfId="0" applyNumberFormat="1" applyFont="1"/>
    <xf numFmtId="0" fontId="2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2" fillId="0" borderId="1" xfId="0" quotePrefix="1" applyFont="1" applyBorder="1" applyAlignment="1"/>
    <xf numFmtId="0" fontId="2" fillId="0" borderId="1" xfId="0" applyFont="1" applyFill="1" applyBorder="1" applyAlignment="1">
      <alignment horizontal="right" indent="1"/>
    </xf>
    <xf numFmtId="0" fontId="21" fillId="0" borderId="0" xfId="0" applyFont="1" applyBorder="1" applyAlignment="1"/>
    <xf numFmtId="3" fontId="2" fillId="0" borderId="1" xfId="0" applyNumberFormat="1" applyFont="1" applyBorder="1" applyAlignment="1"/>
    <xf numFmtId="0" fontId="2" fillId="0" borderId="7" xfId="0" applyFont="1" applyBorder="1"/>
    <xf numFmtId="0" fontId="21" fillId="0" borderId="0" xfId="0" applyFont="1" applyBorder="1" applyAlignment="1">
      <alignment vertical="top"/>
    </xf>
    <xf numFmtId="0" fontId="2" fillId="0" borderId="38" xfId="0" applyFont="1" applyBorder="1"/>
    <xf numFmtId="0" fontId="2" fillId="0" borderId="14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right" indent="2"/>
    </xf>
    <xf numFmtId="164" fontId="2" fillId="2" borderId="1" xfId="0" applyNumberFormat="1" applyFont="1" applyFill="1" applyBorder="1" applyAlignment="1">
      <alignment horizontal="right" indent="2"/>
    </xf>
    <xf numFmtId="164" fontId="2" fillId="2" borderId="0" xfId="0" applyNumberFormat="1" applyFont="1" applyFill="1" applyBorder="1" applyAlignment="1">
      <alignment horizontal="center"/>
    </xf>
    <xf numFmtId="164" fontId="19" fillId="0" borderId="0" xfId="0" applyNumberFormat="1" applyFont="1" applyAlignment="1">
      <alignment horizontal="center"/>
    </xf>
    <xf numFmtId="0" fontId="3" fillId="0" borderId="0" xfId="0" applyFont="1" applyFill="1" applyBorder="1" applyAlignment="1">
      <alignment horizontal="right" indent="1"/>
    </xf>
    <xf numFmtId="2" fontId="5" fillId="0" borderId="0" xfId="0" applyNumberFormat="1" applyFont="1" applyAlignment="1">
      <alignment horizontal="right" vertical="justify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right" indent="1"/>
    </xf>
    <xf numFmtId="0" fontId="2" fillId="0" borderId="3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top" wrapText="1"/>
    </xf>
    <xf numFmtId="0" fontId="2" fillId="0" borderId="41" xfId="0" applyFont="1" applyBorder="1" applyAlignment="1">
      <alignment horizontal="center" vertical="center"/>
    </xf>
    <xf numFmtId="3" fontId="2" fillId="0" borderId="0" xfId="0" applyNumberFormat="1" applyFont="1" applyFill="1" applyAlignment="1"/>
    <xf numFmtId="165" fontId="13" fillId="0" borderId="0" xfId="0" applyNumberFormat="1" applyFont="1" applyFill="1" applyBorder="1" applyAlignment="1" applyProtection="1">
      <alignment horizontal="right" indent="1"/>
    </xf>
    <xf numFmtId="165" fontId="14" fillId="0" borderId="0" xfId="0" applyNumberFormat="1" applyFont="1" applyFill="1" applyBorder="1" applyAlignment="1" applyProtection="1">
      <alignment horizontal="right" indent="1"/>
    </xf>
    <xf numFmtId="3" fontId="13" fillId="0" borderId="0" xfId="0" applyNumberFormat="1" applyFont="1" applyFill="1" applyBorder="1" applyAlignment="1" applyProtection="1">
      <alignment horizontal="right" indent="1"/>
    </xf>
    <xf numFmtId="3" fontId="2" fillId="0" borderId="0" xfId="0" applyNumberFormat="1" applyFont="1" applyFill="1" applyBorder="1" applyAlignment="1">
      <alignment horizontal="right" indent="1"/>
    </xf>
    <xf numFmtId="3" fontId="2" fillId="0" borderId="0" xfId="0" applyNumberFormat="1" applyFont="1" applyBorder="1" applyAlignment="1">
      <alignment horizontal="right" indent="1"/>
    </xf>
    <xf numFmtId="165" fontId="3" fillId="0" borderId="0" xfId="0" applyNumberFormat="1" applyFont="1" applyBorder="1" applyAlignment="1">
      <alignment horizontal="right" indent="1"/>
    </xf>
    <xf numFmtId="165" fontId="2" fillId="0" borderId="0" xfId="0" applyNumberFormat="1" applyFont="1" applyBorder="1" applyAlignment="1">
      <alignment horizontal="right" indent="1"/>
    </xf>
    <xf numFmtId="3" fontId="14" fillId="0" borderId="0" xfId="0" applyNumberFormat="1" applyFont="1" applyFill="1" applyBorder="1" applyAlignment="1" applyProtection="1">
      <alignment horizontal="right" indent="1"/>
    </xf>
    <xf numFmtId="3" fontId="2" fillId="0" borderId="0" xfId="0" applyNumberFormat="1" applyFont="1" applyAlignment="1">
      <alignment horizontal="right" indent="1"/>
    </xf>
    <xf numFmtId="165" fontId="13" fillId="0" borderId="0" xfId="0" applyNumberFormat="1" applyFont="1" applyFill="1" applyBorder="1" applyAlignment="1" applyProtection="1">
      <alignment horizontal="right" indent="2"/>
    </xf>
    <xf numFmtId="165" fontId="14" fillId="0" borderId="0" xfId="0" applyNumberFormat="1" applyFont="1" applyFill="1" applyBorder="1" applyAlignment="1" applyProtection="1">
      <alignment horizontal="right" indent="2"/>
    </xf>
    <xf numFmtId="165" fontId="13" fillId="0" borderId="10" xfId="0" applyNumberFormat="1" applyFont="1" applyFill="1" applyBorder="1" applyAlignment="1" applyProtection="1">
      <alignment horizontal="right" indent="2"/>
    </xf>
    <xf numFmtId="165" fontId="14" fillId="0" borderId="1" xfId="0" applyNumberFormat="1" applyFont="1" applyFill="1" applyBorder="1" applyAlignment="1" applyProtection="1">
      <alignment horizontal="right" indent="2"/>
    </xf>
    <xf numFmtId="165" fontId="13" fillId="0" borderId="10" xfId="0" applyNumberFormat="1" applyFont="1" applyFill="1" applyBorder="1" applyAlignment="1" applyProtection="1">
      <alignment horizontal="right" indent="1"/>
    </xf>
    <xf numFmtId="165" fontId="14" fillId="0" borderId="1" xfId="0" applyNumberFormat="1" applyFont="1" applyFill="1" applyBorder="1" applyAlignment="1" applyProtection="1">
      <alignment horizontal="right" indent="1"/>
    </xf>
    <xf numFmtId="0" fontId="2" fillId="0" borderId="5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left" wrapText="1"/>
    </xf>
    <xf numFmtId="0" fontId="3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165" fontId="24" fillId="0" borderId="0" xfId="0" applyNumberFormat="1" applyFont="1"/>
    <xf numFmtId="0" fontId="24" fillId="0" borderId="0" xfId="0" applyFont="1"/>
    <xf numFmtId="0" fontId="0" fillId="0" borderId="0" xfId="0" applyAlignment="1">
      <alignment wrapText="1"/>
    </xf>
    <xf numFmtId="0" fontId="3" fillId="0" borderId="14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15" xfId="0" applyFont="1" applyFill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166" fontId="2" fillId="0" borderId="30" xfId="0" applyNumberFormat="1" applyFont="1" applyFill="1" applyBorder="1" applyAlignment="1">
      <alignment horizontal="right" indent="2"/>
    </xf>
    <xf numFmtId="164" fontId="2" fillId="0" borderId="0" xfId="0" applyNumberFormat="1" applyFont="1" applyFill="1" applyBorder="1" applyAlignment="1">
      <alignment horizontal="right" indent="2"/>
    </xf>
    <xf numFmtId="3" fontId="2" fillId="0" borderId="0" xfId="0" applyNumberFormat="1" applyFont="1" applyBorder="1" applyAlignment="1">
      <alignment horizontal="right" indent="2"/>
    </xf>
    <xf numFmtId="3" fontId="2" fillId="0" borderId="0" xfId="0" applyNumberFormat="1" applyFont="1" applyAlignment="1">
      <alignment horizontal="right" indent="2"/>
    </xf>
    <xf numFmtId="3" fontId="2" fillId="0" borderId="2" xfId="0" applyNumberFormat="1" applyFont="1" applyBorder="1" applyAlignment="1">
      <alignment horizontal="right" indent="2"/>
    </xf>
    <xf numFmtId="3" fontId="2" fillId="2" borderId="2" xfId="0" applyNumberFormat="1" applyFont="1" applyFill="1" applyBorder="1" applyAlignment="1">
      <alignment horizontal="right" indent="2"/>
    </xf>
    <xf numFmtId="3" fontId="2" fillId="2" borderId="0" xfId="0" applyNumberFormat="1" applyFont="1" applyFill="1" applyBorder="1" applyAlignment="1">
      <alignment horizontal="right" indent="2"/>
    </xf>
    <xf numFmtId="164" fontId="2" fillId="2" borderId="0" xfId="0" applyNumberFormat="1" applyFont="1" applyFill="1" applyBorder="1" applyAlignment="1">
      <alignment horizontal="right" indent="2"/>
    </xf>
    <xf numFmtId="0" fontId="2" fillId="0" borderId="0" xfId="0" applyFont="1" applyFill="1" applyBorder="1" applyAlignment="1">
      <alignment horizontal="right" indent="2"/>
    </xf>
    <xf numFmtId="0" fontId="2" fillId="0" borderId="0" xfId="0" applyFont="1" applyBorder="1" applyAlignment="1">
      <alignment horizontal="right" indent="3"/>
    </xf>
    <xf numFmtId="0" fontId="2" fillId="0" borderId="1" xfId="0" applyFont="1" applyFill="1" applyBorder="1" applyAlignment="1">
      <alignment horizontal="right" indent="4"/>
    </xf>
    <xf numFmtId="0" fontId="2" fillId="0" borderId="0" xfId="0" applyFont="1" applyAlignment="1">
      <alignment horizontal="right" indent="4"/>
    </xf>
    <xf numFmtId="0" fontId="2" fillId="0" borderId="1" xfId="0" applyFont="1" applyBorder="1" applyAlignment="1">
      <alignment horizontal="right" indent="4"/>
    </xf>
    <xf numFmtId="0" fontId="2" fillId="0" borderId="0" xfId="0" applyFont="1" applyBorder="1" applyAlignment="1">
      <alignment horizontal="right" indent="4"/>
    </xf>
    <xf numFmtId="0" fontId="3" fillId="0" borderId="0" xfId="0" applyFont="1" applyFill="1" applyBorder="1" applyAlignment="1">
      <alignment horizontal="right" indent="4"/>
    </xf>
    <xf numFmtId="0" fontId="3" fillId="0" borderId="1" xfId="0" applyFont="1" applyFill="1" applyBorder="1" applyAlignment="1">
      <alignment horizontal="right" indent="4"/>
    </xf>
    <xf numFmtId="167" fontId="2" fillId="0" borderId="0" xfId="0" applyNumberFormat="1" applyFont="1" applyFill="1" applyBorder="1" applyAlignment="1">
      <alignment horizontal="right" indent="2"/>
    </xf>
    <xf numFmtId="164" fontId="2" fillId="0" borderId="1" xfId="0" applyNumberFormat="1" applyFont="1" applyFill="1" applyBorder="1" applyAlignment="1">
      <alignment horizontal="right" indent="2"/>
    </xf>
    <xf numFmtId="168" fontId="2" fillId="0" borderId="0" xfId="0" applyNumberFormat="1" applyFont="1" applyFill="1" applyBorder="1" applyAlignment="1">
      <alignment horizontal="right" indent="2"/>
    </xf>
    <xf numFmtId="166" fontId="2" fillId="0" borderId="0" xfId="0" applyNumberFormat="1" applyFont="1" applyFill="1" applyBorder="1" applyAlignment="1">
      <alignment horizontal="right" indent="1"/>
    </xf>
    <xf numFmtId="166" fontId="25" fillId="0" borderId="0" xfId="0" applyNumberFormat="1" applyFont="1"/>
    <xf numFmtId="164" fontId="2" fillId="0" borderId="0" xfId="0" applyNumberFormat="1" applyFont="1" applyAlignment="1">
      <alignment horizontal="right" indent="3"/>
    </xf>
    <xf numFmtId="164" fontId="2" fillId="0" borderId="0" xfId="0" applyNumberFormat="1" applyFont="1" applyAlignment="1">
      <alignment horizontal="right" indent="4"/>
    </xf>
    <xf numFmtId="164" fontId="2" fillId="0" borderId="30" xfId="0" applyNumberFormat="1" applyFont="1" applyBorder="1" applyAlignment="1">
      <alignment horizontal="right" indent="4"/>
    </xf>
    <xf numFmtId="164" fontId="2" fillId="0" borderId="0" xfId="0" applyNumberFormat="1" applyFont="1" applyFill="1" applyBorder="1" applyAlignment="1">
      <alignment horizontal="right" indent="4"/>
    </xf>
    <xf numFmtId="164" fontId="2" fillId="2" borderId="2" xfId="0" applyNumberFormat="1" applyFont="1" applyFill="1" applyBorder="1" applyAlignment="1">
      <alignment horizontal="right" indent="4"/>
    </xf>
    <xf numFmtId="164" fontId="2" fillId="0" borderId="30" xfId="0" applyNumberFormat="1" applyFont="1" applyFill="1" applyBorder="1" applyAlignment="1">
      <alignment horizontal="right" indent="4"/>
    </xf>
    <xf numFmtId="169" fontId="2" fillId="0" borderId="0" xfId="0" applyNumberFormat="1" applyFont="1"/>
    <xf numFmtId="3" fontId="15" fillId="0" borderId="0" xfId="0" applyNumberFormat="1" applyFont="1" applyBorder="1" applyAlignment="1">
      <alignment horizontal="right" indent="1"/>
    </xf>
    <xf numFmtId="3" fontId="15" fillId="0" borderId="30" xfId="0" applyNumberFormat="1" applyFont="1" applyBorder="1" applyAlignment="1">
      <alignment horizontal="right" indent="1"/>
    </xf>
    <xf numFmtId="0" fontId="2" fillId="0" borderId="32" xfId="0" applyFont="1" applyBorder="1" applyAlignment="1">
      <alignment horizontal="center" vertical="center"/>
    </xf>
    <xf numFmtId="0" fontId="3" fillId="0" borderId="9" xfId="0" applyFont="1" applyBorder="1"/>
    <xf numFmtId="0" fontId="2" fillId="0" borderId="0" xfId="0" applyFont="1" applyBorder="1" applyAlignment="1">
      <alignment horizontal="left" indent="1"/>
    </xf>
    <xf numFmtId="3" fontId="3" fillId="0" borderId="12" xfId="0" applyNumberFormat="1" applyFont="1" applyBorder="1" applyAlignment="1">
      <alignment horizontal="right" indent="2"/>
    </xf>
    <xf numFmtId="3" fontId="3" fillId="0" borderId="9" xfId="0" applyNumberFormat="1" applyFont="1" applyBorder="1" applyAlignment="1">
      <alignment horizontal="right" indent="2"/>
    </xf>
    <xf numFmtId="0" fontId="2" fillId="0" borderId="30" xfId="0" applyFont="1" applyBorder="1" applyAlignment="1">
      <alignment horizontal="right" indent="2"/>
    </xf>
    <xf numFmtId="3" fontId="2" fillId="0" borderId="0" xfId="0" quotePrefix="1" applyNumberFormat="1" applyFont="1" applyBorder="1" applyAlignment="1">
      <alignment horizontal="right" indent="2"/>
    </xf>
    <xf numFmtId="3" fontId="3" fillId="0" borderId="12" xfId="0" applyNumberFormat="1" applyFont="1" applyBorder="1" applyAlignment="1">
      <alignment horizontal="right" indent="1"/>
    </xf>
    <xf numFmtId="3" fontId="2" fillId="0" borderId="30" xfId="0" applyNumberFormat="1" applyFont="1" applyBorder="1" applyAlignment="1">
      <alignment horizontal="right" indent="1"/>
    </xf>
    <xf numFmtId="0" fontId="2" fillId="0" borderId="30" xfId="0" applyFont="1" applyBorder="1" applyAlignment="1">
      <alignment horizontal="right" indent="1"/>
    </xf>
    <xf numFmtId="3" fontId="2" fillId="0" borderId="30" xfId="0" applyNumberFormat="1" applyFont="1" applyFill="1" applyBorder="1" applyAlignment="1">
      <alignment horizontal="right" indent="1"/>
    </xf>
    <xf numFmtId="164" fontId="3" fillId="0" borderId="0" xfId="0" applyNumberFormat="1" applyFont="1" applyAlignment="1">
      <alignment horizontal="right" indent="3"/>
    </xf>
    <xf numFmtId="164" fontId="2" fillId="0" borderId="0" xfId="0" applyNumberFormat="1" applyFont="1" applyAlignment="1">
      <alignment horizontal="right" vertical="center" indent="3"/>
    </xf>
    <xf numFmtId="3" fontId="3" fillId="0" borderId="10" xfId="0" applyNumberFormat="1" applyFont="1" applyBorder="1" applyAlignment="1">
      <alignment horizontal="right" indent="3"/>
    </xf>
    <xf numFmtId="3" fontId="2" fillId="0" borderId="1" xfId="0" applyNumberFormat="1" applyFont="1" applyBorder="1" applyAlignment="1">
      <alignment horizontal="right" indent="3"/>
    </xf>
    <xf numFmtId="0" fontId="6" fillId="0" borderId="0" xfId="0" applyFont="1" applyFill="1" applyBorder="1" applyAlignment="1">
      <alignment vertical="center"/>
    </xf>
    <xf numFmtId="0" fontId="6" fillId="0" borderId="0" xfId="0" applyFont="1"/>
    <xf numFmtId="0" fontId="6" fillId="0" borderId="0" xfId="0" applyFont="1" applyBorder="1" applyAlignment="1">
      <alignment vertical="center"/>
    </xf>
    <xf numFmtId="49" fontId="6" fillId="0" borderId="0" xfId="0" applyNumberFormat="1" applyFont="1" applyBorder="1"/>
    <xf numFmtId="0" fontId="3" fillId="0" borderId="0" xfId="0" applyFont="1" applyFill="1" applyBorder="1" applyAlignment="1"/>
    <xf numFmtId="0" fontId="3" fillId="0" borderId="1" xfId="0" applyFont="1" applyFill="1" applyBorder="1" applyAlignment="1"/>
    <xf numFmtId="0" fontId="2" fillId="0" borderId="0" xfId="0" applyFont="1" applyFill="1" applyAlignment="1">
      <alignment horizontal="left" indent="1"/>
    </xf>
    <xf numFmtId="0" fontId="2" fillId="0" borderId="1" xfId="0" applyFont="1" applyFill="1" applyBorder="1" applyAlignment="1">
      <alignment horizontal="left" indent="1"/>
    </xf>
    <xf numFmtId="0" fontId="2" fillId="0" borderId="27" xfId="0" applyFont="1" applyFill="1" applyBorder="1" applyAlignment="1">
      <alignment horizontal="left" indent="1"/>
    </xf>
    <xf numFmtId="3" fontId="2" fillId="0" borderId="0" xfId="0" applyNumberFormat="1" applyFont="1" applyFill="1" applyAlignment="1">
      <alignment horizontal="right" indent="1"/>
    </xf>
    <xf numFmtId="3" fontId="14" fillId="0" borderId="0" xfId="0" applyNumberFormat="1" applyFont="1" applyFill="1" applyBorder="1" applyAlignment="1" applyProtection="1">
      <alignment horizontal="right" vertical="center" indent="1"/>
    </xf>
    <xf numFmtId="3" fontId="2" fillId="0" borderId="0" xfId="0" applyNumberFormat="1" applyFont="1" applyFill="1" applyBorder="1" applyAlignment="1">
      <alignment horizontal="right" vertical="center" indent="1"/>
    </xf>
    <xf numFmtId="0" fontId="24" fillId="0" borderId="0" xfId="0" applyFont="1" applyBorder="1" applyAlignment="1">
      <alignment horizontal="left" indent="1"/>
    </xf>
    <xf numFmtId="0" fontId="2" fillId="0" borderId="35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0" xfId="0" applyFont="1" applyAlignment="1">
      <alignment horizontal="left" indent="1"/>
    </xf>
    <xf numFmtId="0" fontId="2" fillId="0" borderId="0" xfId="0" applyFont="1" applyAlignment="1">
      <alignment horizontal="left" indent="2"/>
    </xf>
    <xf numFmtId="165" fontId="13" fillId="2" borderId="0" xfId="0" applyNumberFormat="1" applyFont="1" applyFill="1" applyBorder="1" applyAlignment="1" applyProtection="1">
      <alignment horizontal="right" indent="1"/>
    </xf>
    <xf numFmtId="165" fontId="14" fillId="2" borderId="0" xfId="0" applyNumberFormat="1" applyFont="1" applyFill="1" applyBorder="1" applyAlignment="1" applyProtection="1">
      <alignment horizontal="right" indent="1"/>
    </xf>
    <xf numFmtId="3" fontId="3" fillId="0" borderId="0" xfId="0" applyNumberFormat="1" applyFont="1" applyBorder="1" applyAlignment="1">
      <alignment horizontal="right" indent="1"/>
    </xf>
    <xf numFmtId="3" fontId="3" fillId="0" borderId="30" xfId="0" applyNumberFormat="1" applyFont="1" applyBorder="1" applyAlignment="1">
      <alignment horizontal="right" indent="1"/>
    </xf>
    <xf numFmtId="164" fontId="3" fillId="0" borderId="1" xfId="0" applyNumberFormat="1" applyFont="1" applyBorder="1" applyAlignment="1">
      <alignment horizontal="right" indent="1"/>
    </xf>
    <xf numFmtId="164" fontId="2" fillId="0" borderId="1" xfId="0" applyNumberFormat="1" applyFont="1" applyBorder="1" applyAlignment="1">
      <alignment horizontal="right" indent="1"/>
    </xf>
    <xf numFmtId="164" fontId="15" fillId="0" borderId="1" xfId="0" applyNumberFormat="1" applyFont="1" applyBorder="1" applyAlignment="1">
      <alignment horizontal="right" indent="1"/>
    </xf>
    <xf numFmtId="164" fontId="3" fillId="0" borderId="1" xfId="0" applyNumberFormat="1" applyFont="1" applyFill="1" applyBorder="1" applyAlignment="1">
      <alignment horizontal="right" indent="1"/>
    </xf>
    <xf numFmtId="164" fontId="2" fillId="0" borderId="1" xfId="0" applyNumberFormat="1" applyFont="1" applyFill="1" applyBorder="1" applyAlignment="1">
      <alignment horizontal="right" indent="1"/>
    </xf>
    <xf numFmtId="3" fontId="13" fillId="0" borderId="30" xfId="0" applyNumberFormat="1" applyFont="1" applyFill="1" applyBorder="1" applyAlignment="1" applyProtection="1">
      <alignment horizontal="right" indent="1"/>
    </xf>
    <xf numFmtId="3" fontId="13" fillId="0" borderId="1" xfId="0" applyNumberFormat="1" applyFont="1" applyFill="1" applyBorder="1" applyAlignment="1" applyProtection="1">
      <alignment horizontal="right" indent="1"/>
    </xf>
    <xf numFmtId="3" fontId="2" fillId="0" borderId="1" xfId="0" applyNumberFormat="1" applyFont="1" applyFill="1" applyBorder="1" applyAlignment="1">
      <alignment horizontal="right" indent="1"/>
    </xf>
    <xf numFmtId="3" fontId="2" fillId="0" borderId="30" xfId="0" applyNumberFormat="1" applyFont="1" applyFill="1" applyBorder="1" applyAlignment="1">
      <alignment horizontal="right" vertical="center" indent="1"/>
    </xf>
    <xf numFmtId="3" fontId="2" fillId="0" borderId="1" xfId="0" applyNumberFormat="1" applyFont="1" applyFill="1" applyBorder="1" applyAlignment="1">
      <alignment horizontal="right" vertical="center" indent="1"/>
    </xf>
    <xf numFmtId="165" fontId="13" fillId="0" borderId="1" xfId="0" applyNumberFormat="1" applyFont="1" applyFill="1" applyBorder="1" applyAlignment="1" applyProtection="1">
      <alignment horizontal="right" indent="1"/>
    </xf>
    <xf numFmtId="165" fontId="13" fillId="2" borderId="1" xfId="0" applyNumberFormat="1" applyFont="1" applyFill="1" applyBorder="1" applyAlignment="1" applyProtection="1">
      <alignment horizontal="right" indent="1"/>
    </xf>
    <xf numFmtId="165" fontId="14" fillId="2" borderId="1" xfId="0" applyNumberFormat="1" applyFont="1" applyFill="1" applyBorder="1" applyAlignment="1" applyProtection="1">
      <alignment horizontal="right" indent="1"/>
    </xf>
    <xf numFmtId="164" fontId="3" fillId="0" borderId="27" xfId="0" applyNumberFormat="1" applyFont="1" applyBorder="1" applyAlignment="1">
      <alignment horizontal="right" indent="1"/>
    </xf>
    <xf numFmtId="164" fontId="2" fillId="0" borderId="27" xfId="0" applyNumberFormat="1" applyFont="1" applyBorder="1" applyAlignment="1">
      <alignment horizontal="right" indent="1"/>
    </xf>
    <xf numFmtId="164" fontId="15" fillId="0" borderId="27" xfId="0" applyNumberFormat="1" applyFont="1" applyBorder="1" applyAlignment="1">
      <alignment horizontal="right" indent="1"/>
    </xf>
    <xf numFmtId="164" fontId="3" fillId="0" borderId="27" xfId="0" applyNumberFormat="1" applyFont="1" applyFill="1" applyBorder="1" applyAlignment="1">
      <alignment horizontal="right" indent="1"/>
    </xf>
    <xf numFmtId="164" fontId="2" fillId="0" borderId="27" xfId="0" applyNumberFormat="1" applyFont="1" applyFill="1" applyBorder="1" applyAlignment="1">
      <alignment horizontal="right" indent="1"/>
    </xf>
    <xf numFmtId="3" fontId="14" fillId="0" borderId="30" xfId="0" applyNumberFormat="1" applyFont="1" applyFill="1" applyBorder="1" applyAlignment="1" applyProtection="1">
      <alignment horizontal="right" indent="1"/>
    </xf>
    <xf numFmtId="3" fontId="14" fillId="0" borderId="30" xfId="0" applyNumberFormat="1" applyFont="1" applyFill="1" applyBorder="1" applyAlignment="1" applyProtection="1">
      <alignment horizontal="right" vertical="center" indent="1"/>
    </xf>
    <xf numFmtId="0" fontId="2" fillId="0" borderId="30" xfId="0" applyFont="1" applyBorder="1" applyAlignment="1">
      <alignment horizontal="right" vertical="center" indent="2"/>
    </xf>
    <xf numFmtId="3" fontId="2" fillId="0" borderId="30" xfId="0" applyNumberFormat="1" applyFont="1" applyBorder="1" applyAlignment="1">
      <alignment horizontal="right" vertical="center" indent="1"/>
    </xf>
    <xf numFmtId="3" fontId="2" fillId="0" borderId="0" xfId="0" applyNumberFormat="1" applyFont="1" applyFill="1" applyBorder="1" applyAlignment="1">
      <alignment horizontal="right" vertical="center" indent="2"/>
    </xf>
    <xf numFmtId="3" fontId="2" fillId="0" borderId="1" xfId="0" applyNumberFormat="1" applyFont="1" applyBorder="1" applyAlignment="1">
      <alignment horizontal="right" vertical="center" indent="3"/>
    </xf>
    <xf numFmtId="0" fontId="2" fillId="0" borderId="30" xfId="0" applyFont="1" applyBorder="1" applyAlignment="1">
      <alignment horizontal="center" vertical="center" wrapText="1"/>
    </xf>
    <xf numFmtId="3" fontId="19" fillId="0" borderId="0" xfId="0" quotePrefix="1" applyNumberFormat="1" applyFont="1"/>
    <xf numFmtId="164" fontId="4" fillId="0" borderId="0" xfId="0" applyNumberFormat="1" applyFont="1" applyAlignment="1">
      <alignment horizontal="right" vertical="center"/>
    </xf>
    <xf numFmtId="164" fontId="2" fillId="2" borderId="0" xfId="0" applyNumberFormat="1" applyFont="1" applyFill="1" applyBorder="1" applyAlignment="1">
      <alignment horizontal="right" indent="4"/>
    </xf>
    <xf numFmtId="3" fontId="2" fillId="2" borderId="30" xfId="0" applyNumberFormat="1" applyFont="1" applyFill="1" applyBorder="1" applyAlignment="1">
      <alignment horizontal="right" indent="2"/>
    </xf>
    <xf numFmtId="164" fontId="2" fillId="2" borderId="30" xfId="0" applyNumberFormat="1" applyFont="1" applyFill="1" applyBorder="1" applyAlignment="1">
      <alignment horizontal="right" indent="4"/>
    </xf>
    <xf numFmtId="0" fontId="3" fillId="0" borderId="9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7" fillId="0" borderId="0" xfId="0" applyFont="1" applyAlignment="1">
      <alignment vertical="center"/>
    </xf>
    <xf numFmtId="0" fontId="28" fillId="0" borderId="0" xfId="0" applyFont="1" applyAlignment="1">
      <alignment horizontal="justify" vertical="center"/>
    </xf>
    <xf numFmtId="0" fontId="29" fillId="0" borderId="0" xfId="0" applyFont="1" applyAlignment="1">
      <alignment horizontal="justify"/>
    </xf>
    <xf numFmtId="0" fontId="29" fillId="0" borderId="0" xfId="0" applyFont="1" applyAlignment="1">
      <alignment horizontal="justify" vertical="center"/>
    </xf>
    <xf numFmtId="0" fontId="28" fillId="0" borderId="0" xfId="0" applyFont="1" applyAlignment="1">
      <alignment horizontal="justify"/>
    </xf>
    <xf numFmtId="0" fontId="0" fillId="0" borderId="0" xfId="0" applyAlignment="1">
      <alignment horizontal="justify"/>
    </xf>
    <xf numFmtId="0" fontId="16" fillId="0" borderId="0" xfId="0" applyFont="1" applyAlignment="1">
      <alignment horizontal="justify"/>
    </xf>
    <xf numFmtId="0" fontId="26" fillId="0" borderId="0" xfId="0" applyFont="1" applyAlignment="1">
      <alignment horizontal="justify"/>
    </xf>
    <xf numFmtId="0" fontId="31" fillId="0" borderId="0" xfId="0" applyFont="1" applyAlignment="1">
      <alignment horizontal="justify"/>
    </xf>
    <xf numFmtId="0" fontId="32" fillId="0" borderId="0" xfId="0" applyFont="1" applyAlignment="1">
      <alignment horizontal="justify"/>
    </xf>
    <xf numFmtId="0" fontId="33" fillId="0" borderId="0" xfId="0" applyFont="1" applyAlignment="1">
      <alignment horizontal="justify"/>
    </xf>
    <xf numFmtId="0" fontId="31" fillId="0" borderId="0" xfId="0" applyFont="1" applyAlignment="1">
      <alignment horizontal="justify" vertical="center"/>
    </xf>
    <xf numFmtId="0" fontId="34" fillId="0" borderId="0" xfId="0" applyFont="1" applyAlignment="1">
      <alignment horizontal="justify"/>
    </xf>
    <xf numFmtId="0" fontId="35" fillId="0" borderId="0" xfId="0" applyFont="1" applyAlignment="1">
      <alignment horizontal="justify" vertical="center"/>
    </xf>
    <xf numFmtId="0" fontId="36" fillId="0" borderId="0" xfId="0" applyFont="1" applyAlignment="1">
      <alignment horizontal="justify" vertical="center"/>
    </xf>
    <xf numFmtId="0" fontId="37" fillId="0" borderId="0" xfId="0" applyFont="1" applyAlignment="1">
      <alignment horizontal="justify" vertical="center"/>
    </xf>
    <xf numFmtId="0" fontId="28" fillId="0" borderId="0" xfId="0" applyFont="1" applyAlignment="1">
      <alignment vertical="center"/>
    </xf>
    <xf numFmtId="0" fontId="28" fillId="0" borderId="0" xfId="0" applyFont="1" applyAlignment="1">
      <alignment vertical="center" wrapText="1"/>
    </xf>
    <xf numFmtId="0" fontId="26" fillId="0" borderId="0" xfId="0" applyFont="1" applyAlignment="1">
      <alignment vertical="center" wrapText="1"/>
    </xf>
    <xf numFmtId="0" fontId="28" fillId="0" borderId="0" xfId="0" applyFont="1" applyAlignment="1">
      <alignment wrapText="1"/>
    </xf>
    <xf numFmtId="0" fontId="28" fillId="0" borderId="0" xfId="0" applyFont="1" applyAlignment="1"/>
    <xf numFmtId="0" fontId="28" fillId="0" borderId="0" xfId="0" applyFont="1" applyAlignment="1">
      <alignment horizontal="left" wrapText="1"/>
    </xf>
    <xf numFmtId="0" fontId="0" fillId="0" borderId="0" xfId="0" applyAlignment="1">
      <alignment vertical="top" wrapText="1"/>
    </xf>
    <xf numFmtId="0" fontId="38" fillId="0" borderId="0" xfId="0" applyFont="1" applyAlignment="1">
      <alignment vertical="center"/>
    </xf>
    <xf numFmtId="0" fontId="35" fillId="0" borderId="0" xfId="0" applyFont="1" applyAlignment="1">
      <alignment horizontal="center" vertical="center"/>
    </xf>
    <xf numFmtId="0" fontId="38" fillId="0" borderId="0" xfId="0" applyFont="1" applyAlignment="1">
      <alignment horizontal="justify" vertical="center"/>
    </xf>
    <xf numFmtId="3" fontId="4" fillId="0" borderId="0" xfId="0" applyNumberFormat="1" applyFont="1" applyFill="1" applyAlignment="1">
      <alignment horizontal="center"/>
    </xf>
    <xf numFmtId="0" fontId="4" fillId="0" borderId="0" xfId="0" applyFont="1" applyAlignment="1">
      <alignment horizontal="center"/>
    </xf>
    <xf numFmtId="0" fontId="3" fillId="0" borderId="1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center" vertical="justify"/>
    </xf>
    <xf numFmtId="0" fontId="6" fillId="0" borderId="0" xfId="0" applyFont="1" applyAlignment="1">
      <alignment horizontal="left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23" fillId="0" borderId="0" xfId="0" applyFont="1" applyAlignment="1">
      <alignment horizontal="center"/>
    </xf>
    <xf numFmtId="0" fontId="3" fillId="0" borderId="17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left" wrapText="1" indent="1"/>
    </xf>
    <xf numFmtId="0" fontId="2" fillId="0" borderId="1" xfId="0" applyFont="1" applyFill="1" applyBorder="1" applyAlignment="1">
      <alignment horizontal="left" wrapText="1" indent="1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wrapText="1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center"/>
    </xf>
    <xf numFmtId="0" fontId="3" fillId="0" borderId="36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wrapText="1"/>
    </xf>
    <xf numFmtId="0" fontId="3" fillId="0" borderId="0" xfId="0" applyFont="1" applyBorder="1" applyAlignment="1">
      <alignment horizontal="left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29" fillId="0" borderId="42" xfId="0" applyFont="1" applyBorder="1" applyAlignment="1">
      <alignment horizontal="center" vertical="center"/>
    </xf>
    <xf numFmtId="0" fontId="30" fillId="0" borderId="0" xfId="0" applyFont="1" applyAlignment="1">
      <alignment horizontal="justify"/>
    </xf>
    <xf numFmtId="0" fontId="30" fillId="0" borderId="0" xfId="0" applyFont="1" applyAlignment="1">
      <alignment horizontal="justify" wrapText="1"/>
    </xf>
    <xf numFmtId="0" fontId="40" fillId="0" borderId="0" xfId="1" applyFont="1" applyAlignment="1">
      <alignment horizontal="center" vertical="center"/>
    </xf>
    <xf numFmtId="0" fontId="28" fillId="0" borderId="0" xfId="0" applyFont="1" applyAlignment="1">
      <alignment horizontal="justify" wrapText="1"/>
    </xf>
    <xf numFmtId="0" fontId="29" fillId="0" borderId="0" xfId="0" applyFont="1" applyAlignment="1">
      <alignment horizontal="justify" wrapText="1"/>
    </xf>
    <xf numFmtId="0" fontId="0" fillId="0" borderId="0" xfId="0" applyFill="1"/>
    <xf numFmtId="0" fontId="0" fillId="0" borderId="0" xfId="0" applyFill="1" applyAlignment="1">
      <alignment horizontal="center"/>
    </xf>
    <xf numFmtId="164" fontId="0" fillId="0" borderId="0" xfId="0" applyNumberFormat="1" applyFill="1"/>
  </cellXfs>
  <cellStyles count="2">
    <cellStyle name="Hyperlink 2" xfId="1"/>
    <cellStyle name="Normalno" xfId="0" builtinId="0"/>
  </cellStyles>
  <dxfs count="0"/>
  <tableStyles count="0" defaultTableStyle="TableStyleMedium2" defaultPivotStyle="PivotStyleLight16"/>
  <colors>
    <mruColors>
      <color rgb="FFFF0000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9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hr-HR" sz="1000" b="0"/>
              <a:t>G 1.  </a:t>
            </a:r>
            <a:r>
              <a:rPr lang="en-US" sz="1000" b="0"/>
              <a:t>DOLASCI </a:t>
            </a:r>
            <a:r>
              <a:rPr lang="hr-HR" sz="1000" b="0"/>
              <a:t> </a:t>
            </a:r>
            <a:r>
              <a:rPr lang="en-US" sz="1000" b="0"/>
              <a:t>TURISTA</a:t>
            </a:r>
            <a:r>
              <a:rPr lang="hr-HR" sz="1000" b="0"/>
              <a:t>  U  2017.  I  2018.</a:t>
            </a:r>
          </a:p>
        </c:rich>
      </c:tx>
      <c:layout>
        <c:manualLayout>
          <c:xMode val="edge"/>
          <c:yMode val="edge"/>
          <c:x val="0.34853140456079795"/>
          <c:y val="2.054442400067553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>
        <c:manualLayout>
          <c:layoutTarget val="inner"/>
          <c:xMode val="edge"/>
          <c:yMode val="edge"/>
          <c:x val="0.13544699531101531"/>
          <c:y val="0.1675697046423604"/>
          <c:w val="0.79758105807951507"/>
          <c:h val="0.6419247594050743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1'!$M$2</c:f>
              <c:strCache>
                <c:ptCount val="1"/>
                <c:pt idx="0">
                  <c:v>2017.</c:v>
                </c:pt>
              </c:strCache>
            </c:strRef>
          </c:tx>
          <c:spPr>
            <a:solidFill>
              <a:schemeClr val="accent1">
                <a:tint val="77000"/>
              </a:schemeClr>
            </a:solidFill>
            <a:ln>
              <a:noFill/>
            </a:ln>
            <a:effectLst/>
          </c:spPr>
          <c:invertIfNegative val="0"/>
          <c:cat>
            <c:strRef>
              <c:f>'Graf 1'!$L$3:$L$14</c:f>
              <c:strCache>
                <c:ptCount val="12"/>
                <c:pt idx="0">
                  <c:v>I.</c:v>
                </c:pt>
                <c:pt idx="1">
                  <c:v>II.</c:v>
                </c:pt>
                <c:pt idx="2">
                  <c:v>III.</c:v>
                </c:pt>
                <c:pt idx="3">
                  <c:v>IV.</c:v>
                </c:pt>
                <c:pt idx="4">
                  <c:v>V.</c:v>
                </c:pt>
                <c:pt idx="5">
                  <c:v>VI.</c:v>
                </c:pt>
                <c:pt idx="6">
                  <c:v>VII.</c:v>
                </c:pt>
                <c:pt idx="7">
                  <c:v>VIII.</c:v>
                </c:pt>
                <c:pt idx="8">
                  <c:v>IX.</c:v>
                </c:pt>
                <c:pt idx="9">
                  <c:v>X.</c:v>
                </c:pt>
                <c:pt idx="10">
                  <c:v>XI.</c:v>
                </c:pt>
                <c:pt idx="11">
                  <c:v>XII.</c:v>
                </c:pt>
              </c:strCache>
            </c:strRef>
          </c:cat>
          <c:val>
            <c:numRef>
              <c:f>'Graf 1'!$M$3:$M$14</c:f>
              <c:numCache>
                <c:formatCode>#,##0</c:formatCode>
                <c:ptCount val="12"/>
                <c:pt idx="0">
                  <c:v>48720</c:v>
                </c:pt>
                <c:pt idx="1">
                  <c:v>48696</c:v>
                </c:pt>
                <c:pt idx="2">
                  <c:v>73742</c:v>
                </c:pt>
                <c:pt idx="3">
                  <c:v>101117</c:v>
                </c:pt>
                <c:pt idx="4">
                  <c:v>121570</c:v>
                </c:pt>
                <c:pt idx="5">
                  <c:v>138169</c:v>
                </c:pt>
                <c:pt idx="6">
                  <c:v>146192</c:v>
                </c:pt>
                <c:pt idx="7">
                  <c:v>149702</c:v>
                </c:pt>
                <c:pt idx="8">
                  <c:v>144432</c:v>
                </c:pt>
                <c:pt idx="9">
                  <c:v>121462</c:v>
                </c:pt>
                <c:pt idx="10">
                  <c:v>81032</c:v>
                </c:pt>
                <c:pt idx="11">
                  <c:v>111253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B7-4885-B1C9-A3B80F8CFEC6}"/>
            </c:ext>
          </c:extLst>
        </c:ser>
        <c:ser>
          <c:idx val="1"/>
          <c:order val="1"/>
          <c:tx>
            <c:strRef>
              <c:f>'Graf 1'!$N$2</c:f>
              <c:strCache>
                <c:ptCount val="1"/>
                <c:pt idx="0">
                  <c:v>2018.</c:v>
                </c:pt>
              </c:strCache>
            </c:strRef>
          </c:tx>
          <c:spPr>
            <a:solidFill>
              <a:schemeClr val="accent1">
                <a:shade val="76000"/>
              </a:schemeClr>
            </a:solidFill>
            <a:ln>
              <a:noFill/>
            </a:ln>
            <a:effectLst/>
          </c:spPr>
          <c:invertIfNegative val="0"/>
          <c:cat>
            <c:strRef>
              <c:f>'Graf 1'!$L$3:$L$14</c:f>
              <c:strCache>
                <c:ptCount val="12"/>
                <c:pt idx="0">
                  <c:v>I.</c:v>
                </c:pt>
                <c:pt idx="1">
                  <c:v>II.</c:v>
                </c:pt>
                <c:pt idx="2">
                  <c:v>III.</c:v>
                </c:pt>
                <c:pt idx="3">
                  <c:v>IV.</c:v>
                </c:pt>
                <c:pt idx="4">
                  <c:v>V.</c:v>
                </c:pt>
                <c:pt idx="5">
                  <c:v>VI.</c:v>
                </c:pt>
                <c:pt idx="6">
                  <c:v>VII.</c:v>
                </c:pt>
                <c:pt idx="7">
                  <c:v>VIII.</c:v>
                </c:pt>
                <c:pt idx="8">
                  <c:v>IX.</c:v>
                </c:pt>
                <c:pt idx="9">
                  <c:v>X.</c:v>
                </c:pt>
                <c:pt idx="10">
                  <c:v>XI.</c:v>
                </c:pt>
                <c:pt idx="11">
                  <c:v>XII.</c:v>
                </c:pt>
              </c:strCache>
            </c:strRef>
          </c:cat>
          <c:val>
            <c:numRef>
              <c:f>'Graf 1'!$N$3:$N$14</c:f>
              <c:numCache>
                <c:formatCode>#,##0</c:formatCode>
                <c:ptCount val="12"/>
                <c:pt idx="0" formatCode="#\ ##0">
                  <c:v>61823</c:v>
                </c:pt>
                <c:pt idx="1">
                  <c:v>53284</c:v>
                </c:pt>
                <c:pt idx="2">
                  <c:v>84821</c:v>
                </c:pt>
                <c:pt idx="3">
                  <c:v>104438</c:v>
                </c:pt>
                <c:pt idx="4">
                  <c:v>137438</c:v>
                </c:pt>
                <c:pt idx="5">
                  <c:v>140371</c:v>
                </c:pt>
                <c:pt idx="6">
                  <c:v>161231</c:v>
                </c:pt>
                <c:pt idx="7">
                  <c:v>164189</c:v>
                </c:pt>
                <c:pt idx="8">
                  <c:v>152689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4B7-4885-B1C9-A3B80F8CFE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4894720"/>
        <c:axId val="114909184"/>
      </c:barChart>
      <c:catAx>
        <c:axId val="11489472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900" b="0"/>
                  <a:t>mjeseci</a:t>
                </a:r>
              </a:p>
            </c:rich>
          </c:tx>
          <c:layout>
            <c:manualLayout>
              <c:xMode val="edge"/>
              <c:yMode val="edge"/>
              <c:x val="0.91942001735954015"/>
              <c:y val="0.8262831448692484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sr-Latn-RS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14909184"/>
        <c:crosses val="autoZero"/>
        <c:auto val="1"/>
        <c:lblAlgn val="ctr"/>
        <c:lblOffset val="100"/>
        <c:noMultiLvlLbl val="0"/>
      </c:catAx>
      <c:valAx>
        <c:axId val="1149091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900" b="0"/>
                  <a:t>broj </a:t>
                </a:r>
                <a:r>
                  <a:rPr lang="hr-HR" sz="900" b="0"/>
                  <a:t> </a:t>
                </a:r>
                <a:r>
                  <a:rPr lang="en-US" sz="900" b="0"/>
                  <a:t>dolazaka turista</a:t>
                </a:r>
              </a:p>
            </c:rich>
          </c:tx>
          <c:layout>
            <c:manualLayout>
              <c:xMode val="edge"/>
              <c:yMode val="edge"/>
              <c:x val="9.4963549187168615E-3"/>
              <c:y val="0.2906324220775880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sr-Latn-RS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14894720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40831572998628379"/>
          <c:y val="0.92467443558643658"/>
          <c:w val="0.26934543447581177"/>
          <c:h val="6.299891001315813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hr-HR" sz="1000"/>
              <a:t>G 2.  POPUNJENOST  POSTELJA  U  2017.  I  2018.</a:t>
            </a:r>
          </a:p>
        </c:rich>
      </c:tx>
      <c:layout>
        <c:manualLayout>
          <c:xMode val="edge"/>
          <c:yMode val="edge"/>
          <c:x val="0.24650742186638436"/>
          <c:y val="2.85164526311237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>
        <c:manualLayout>
          <c:layoutTarget val="inner"/>
          <c:xMode val="edge"/>
          <c:yMode val="edge"/>
          <c:x val="5.2305802200256886E-2"/>
          <c:y val="0.16561185245201565"/>
          <c:w val="0.86813736518229323"/>
          <c:h val="0.645659511003138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2'!$N$5</c:f>
              <c:strCache>
                <c:ptCount val="1"/>
                <c:pt idx="0">
                  <c:v>2017.</c:v>
                </c:pt>
              </c:strCache>
            </c:strRef>
          </c:tx>
          <c:spPr>
            <a:solidFill>
              <a:schemeClr val="accent1">
                <a:tint val="77000"/>
              </a:schemeClr>
            </a:solidFill>
            <a:ln>
              <a:noFill/>
            </a:ln>
            <a:effectLst/>
          </c:spPr>
          <c:invertIfNegative val="0"/>
          <c:cat>
            <c:strRef>
              <c:f>'Graf 2'!$M$6:$M$17</c:f>
              <c:strCache>
                <c:ptCount val="12"/>
                <c:pt idx="0">
                  <c:v>I.</c:v>
                </c:pt>
                <c:pt idx="1">
                  <c:v>II.</c:v>
                </c:pt>
                <c:pt idx="2">
                  <c:v>III.</c:v>
                </c:pt>
                <c:pt idx="3">
                  <c:v>IV.</c:v>
                </c:pt>
                <c:pt idx="4">
                  <c:v>V.</c:v>
                </c:pt>
                <c:pt idx="5">
                  <c:v>VI.</c:v>
                </c:pt>
                <c:pt idx="6">
                  <c:v>VII.</c:v>
                </c:pt>
                <c:pt idx="7">
                  <c:v>VIII.</c:v>
                </c:pt>
                <c:pt idx="8">
                  <c:v>IX.</c:v>
                </c:pt>
                <c:pt idx="9">
                  <c:v>X.</c:v>
                </c:pt>
                <c:pt idx="10">
                  <c:v>XI.</c:v>
                </c:pt>
                <c:pt idx="11">
                  <c:v>XII.</c:v>
                </c:pt>
              </c:strCache>
            </c:strRef>
          </c:cat>
          <c:val>
            <c:numRef>
              <c:f>'Graf 2'!$N$6:$N$17</c:f>
              <c:numCache>
                <c:formatCode>0.0</c:formatCode>
                <c:ptCount val="12"/>
                <c:pt idx="0">
                  <c:v>21.896238827639397</c:v>
                </c:pt>
                <c:pt idx="1">
                  <c:v>24.674256898549814</c:v>
                </c:pt>
                <c:pt idx="2">
                  <c:v>29.985794121982924</c:v>
                </c:pt>
                <c:pt idx="3">
                  <c:v>39.063700707785642</c:v>
                </c:pt>
                <c:pt idx="4">
                  <c:v>44.704916900261473</c:v>
                </c:pt>
                <c:pt idx="5">
                  <c:v>42.493195521102493</c:v>
                </c:pt>
                <c:pt idx="6">
                  <c:v>42.517028659555329</c:v>
                </c:pt>
                <c:pt idx="7">
                  <c:v>50.125444680804051</c:v>
                </c:pt>
                <c:pt idx="8">
                  <c:v>49.981744713145851</c:v>
                </c:pt>
                <c:pt idx="9">
                  <c:v>42.047536731206719</c:v>
                </c:pt>
                <c:pt idx="10">
                  <c:v>31.381211967545642</c:v>
                </c:pt>
                <c:pt idx="11">
                  <c:v>37.986658373975111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29-42AB-BAF6-43C50F5C150D}"/>
            </c:ext>
          </c:extLst>
        </c:ser>
        <c:ser>
          <c:idx val="1"/>
          <c:order val="1"/>
          <c:tx>
            <c:strRef>
              <c:f>'Graf 2'!$O$5</c:f>
              <c:strCache>
                <c:ptCount val="1"/>
                <c:pt idx="0">
                  <c:v>2018.</c:v>
                </c:pt>
              </c:strCache>
            </c:strRef>
          </c:tx>
          <c:spPr>
            <a:solidFill>
              <a:schemeClr val="accent1">
                <a:shade val="76000"/>
              </a:schemeClr>
            </a:solidFill>
            <a:ln>
              <a:noFill/>
            </a:ln>
            <a:effectLst/>
          </c:spPr>
          <c:invertIfNegative val="0"/>
          <c:cat>
            <c:strRef>
              <c:f>'Graf 2'!$M$6:$M$17</c:f>
              <c:strCache>
                <c:ptCount val="12"/>
                <c:pt idx="0">
                  <c:v>I.</c:v>
                </c:pt>
                <c:pt idx="1">
                  <c:v>II.</c:v>
                </c:pt>
                <c:pt idx="2">
                  <c:v>III.</c:v>
                </c:pt>
                <c:pt idx="3">
                  <c:v>IV.</c:v>
                </c:pt>
                <c:pt idx="4">
                  <c:v>V.</c:v>
                </c:pt>
                <c:pt idx="5">
                  <c:v>VI.</c:v>
                </c:pt>
                <c:pt idx="6">
                  <c:v>VII.</c:v>
                </c:pt>
                <c:pt idx="7">
                  <c:v>VIII.</c:v>
                </c:pt>
                <c:pt idx="8">
                  <c:v>IX.</c:v>
                </c:pt>
                <c:pt idx="9">
                  <c:v>X.</c:v>
                </c:pt>
                <c:pt idx="10">
                  <c:v>XI.</c:v>
                </c:pt>
                <c:pt idx="11">
                  <c:v>XII.</c:v>
                </c:pt>
              </c:strCache>
            </c:strRef>
          </c:cat>
          <c:val>
            <c:numRef>
              <c:f>'Graf 2'!$O$6:$O$17</c:f>
              <c:numCache>
                <c:formatCode>General</c:formatCode>
                <c:ptCount val="12"/>
                <c:pt idx="0">
                  <c:v>12.4</c:v>
                </c:pt>
                <c:pt idx="1">
                  <c:v>23.7</c:v>
                </c:pt>
                <c:pt idx="2">
                  <c:v>31.3</c:v>
                </c:pt>
                <c:pt idx="3">
                  <c:v>37.1</c:v>
                </c:pt>
                <c:pt idx="4">
                  <c:v>44.4</c:v>
                </c:pt>
                <c:pt idx="5">
                  <c:v>39.700000000000003</c:v>
                </c:pt>
                <c:pt idx="6">
                  <c:v>44.9</c:v>
                </c:pt>
                <c:pt idx="7">
                  <c:v>43.6</c:v>
                </c:pt>
                <c:pt idx="8">
                  <c:v>49.1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129-42AB-BAF6-43C50F5C15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490094496"/>
        <c:axId val="490094168"/>
      </c:barChart>
      <c:catAx>
        <c:axId val="49009449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mjeseci</a:t>
                </a:r>
              </a:p>
            </c:rich>
          </c:tx>
          <c:layout>
            <c:manualLayout>
              <c:xMode val="edge"/>
              <c:yMode val="edge"/>
              <c:x val="0.90164617658086854"/>
              <c:y val="0.8245766787082132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sr-Latn-R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490094168"/>
        <c:crossesAt val="0"/>
        <c:auto val="1"/>
        <c:lblAlgn val="ctr"/>
        <c:lblOffset val="100"/>
        <c:noMultiLvlLbl val="0"/>
      </c:catAx>
      <c:valAx>
        <c:axId val="490094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%</a:t>
                </a:r>
              </a:p>
            </c:rich>
          </c:tx>
          <c:layout>
            <c:manualLayout>
              <c:xMode val="edge"/>
              <c:yMode val="edge"/>
              <c:x val="4.4817927170868344E-3"/>
              <c:y val="7.4078769272698464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sr-Latn-R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4900944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1602046802973158"/>
          <c:y val="0.92147640629934058"/>
          <c:w val="0.16347709477491784"/>
          <c:h val="7.020326497560898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sr-Latn-RS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hr-HR" sz="1000">
                <a:solidFill>
                  <a:sysClr val="windowText" lastClr="000000"/>
                </a:solidFill>
              </a:rPr>
              <a:t>IX. 2017.</a:t>
            </a:r>
          </a:p>
        </c:rich>
      </c:tx>
      <c:layout>
        <c:manualLayout>
          <c:xMode val="edge"/>
          <c:yMode val="edge"/>
          <c:x val="0.31613058456966858"/>
          <c:y val="5.882355211654782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>
        <c:manualLayout>
          <c:layoutTarget val="inner"/>
          <c:xMode val="edge"/>
          <c:yMode val="edge"/>
          <c:x val="6.7307140003395327E-2"/>
          <c:y val="0.22016721482446153"/>
          <c:w val="0.56899554651271134"/>
          <c:h val="0.68823362985704406"/>
        </c:manualLayout>
      </c:layout>
      <c:pieChart>
        <c:varyColors val="1"/>
        <c:ser>
          <c:idx val="0"/>
          <c:order val="0"/>
          <c:tx>
            <c:strRef>
              <c:f>'Graf 3'!$O$2</c:f>
              <c:strCache>
                <c:ptCount val="1"/>
                <c:pt idx="0">
                  <c:v>2017.</c:v>
                </c:pt>
              </c:strCache>
            </c:strRef>
          </c:tx>
          <c:dPt>
            <c:idx val="0"/>
            <c:bubble3D val="0"/>
            <c:explosion val="1"/>
            <c:spPr>
              <a:solidFill>
                <a:schemeClr val="accent1">
                  <a:shade val="7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0-E966-4683-838E-F98D745A8F19}"/>
              </c:ext>
            </c:extLst>
          </c:dPt>
          <c:dPt>
            <c:idx val="1"/>
            <c:bubble3D val="0"/>
            <c:spPr>
              <a:solidFill>
                <a:schemeClr val="accent1">
                  <a:tint val="77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50A-4C54-A94D-FF3CE01D7348}"/>
              </c:ext>
            </c:extLst>
          </c:dPt>
          <c:dLbls>
            <c:dLbl>
              <c:idx val="0"/>
              <c:layout>
                <c:manualLayout>
                  <c:x val="4.7151248801745142E-2"/>
                  <c:y val="1.4291344098866798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E966-4683-838E-F98D745A8F19}"/>
                </c:ext>
              </c:extLst>
            </c:dLbl>
            <c:dLbl>
              <c:idx val="1"/>
              <c:layout>
                <c:manualLayout>
                  <c:x val="-9.5974629546188517E-2"/>
                  <c:y val="-4.3087479962745083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750A-4C54-A94D-FF3CE01D7348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'Graf 3'!$N$3:$N$4</c:f>
              <c:strCache>
                <c:ptCount val="2"/>
                <c:pt idx="0">
                  <c:v>domaći</c:v>
                </c:pt>
                <c:pt idx="1">
                  <c:v>inozemni</c:v>
                </c:pt>
              </c:strCache>
            </c:strRef>
          </c:cat>
          <c:val>
            <c:numRef>
              <c:f>'Graf 3'!$O$3:$O$4</c:f>
              <c:numCache>
                <c:formatCode>General</c:formatCode>
                <c:ptCount val="2"/>
                <c:pt idx="0">
                  <c:v>11.1</c:v>
                </c:pt>
                <c:pt idx="1">
                  <c:v>88.9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966-4683-838E-F98D745A8F19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7403472156341904"/>
          <c:y val="0.44787807830390913"/>
          <c:w val="0.29383676438035611"/>
          <c:h val="0.122840137198459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hr-HR" sz="1000">
                <a:solidFill>
                  <a:sysClr val="windowText" lastClr="000000"/>
                </a:solidFill>
              </a:rPr>
              <a:t>IX. 2018.</a:t>
            </a:r>
          </a:p>
        </c:rich>
      </c:tx>
      <c:layout>
        <c:manualLayout>
          <c:xMode val="edge"/>
          <c:yMode val="edge"/>
          <c:x val="0.45934535152513223"/>
          <c:y val="5.332248598076531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>
        <c:manualLayout>
          <c:layoutTarget val="inner"/>
          <c:xMode val="edge"/>
          <c:yMode val="edge"/>
          <c:x val="0.22587899194574099"/>
          <c:y val="0.22942672941688691"/>
          <c:w val="0.57469671172325598"/>
          <c:h val="0.701936058730666"/>
        </c:manualLayout>
      </c:layout>
      <c:pieChart>
        <c:varyColors val="1"/>
        <c:ser>
          <c:idx val="0"/>
          <c:order val="0"/>
          <c:tx>
            <c:strRef>
              <c:f>'Graf 3'!$Q$2</c:f>
              <c:strCache>
                <c:ptCount val="1"/>
                <c:pt idx="0">
                  <c:v>2018.</c:v>
                </c:pt>
              </c:strCache>
            </c:strRef>
          </c:tx>
          <c:dPt>
            <c:idx val="0"/>
            <c:bubble3D val="0"/>
            <c:explosion val="2"/>
            <c:spPr>
              <a:solidFill>
                <a:schemeClr val="accent1">
                  <a:shade val="7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0-26CC-485A-8B60-B5ACB720FAD6}"/>
              </c:ext>
            </c:extLst>
          </c:dPt>
          <c:dPt>
            <c:idx val="1"/>
            <c:bubble3D val="0"/>
            <c:spPr>
              <a:solidFill>
                <a:schemeClr val="accent1">
                  <a:tint val="77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6CC-485A-8B60-B5ACB720FAD6}"/>
              </c:ext>
            </c:extLst>
          </c:dPt>
          <c:dLbls>
            <c:dLbl>
              <c:idx val="0"/>
              <c:layout>
                <c:manualLayout>
                  <c:x val="3.140565647543625E-2"/>
                  <c:y val="8.3040357962634748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26CC-485A-8B60-B5ACB720FAD6}"/>
                </c:ext>
              </c:extLst>
            </c:dLbl>
            <c:dLbl>
              <c:idx val="1"/>
              <c:layout>
                <c:manualLayout>
                  <c:x val="-0.13859722352618772"/>
                  <c:y val="-8.3640836408364089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26CC-485A-8B60-B5ACB720FAD6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'Graf 3'!$P$3:$P$4</c:f>
              <c:strCache>
                <c:ptCount val="2"/>
                <c:pt idx="0">
                  <c:v>domaći</c:v>
                </c:pt>
                <c:pt idx="1">
                  <c:v>inozemni</c:v>
                </c:pt>
              </c:strCache>
            </c:strRef>
          </c:cat>
          <c:val>
            <c:numRef>
              <c:f>'Graf 3'!$Q$3:$Q$4</c:f>
              <c:numCache>
                <c:formatCode>General</c:formatCode>
                <c:ptCount val="2"/>
                <c:pt idx="0">
                  <c:v>10.8</c:v>
                </c:pt>
                <c:pt idx="1">
                  <c:v>89.2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6CC-485A-8B60-B5ACB720FAD6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hr-HR" sz="1000" b="0">
                <a:latin typeface="+mn-lt"/>
              </a:rPr>
              <a:t>G 4.  NOĆENJA  DOMAĆIH  I  INOZEMNIH  TURISTA  PREMA  DOBNIM  SKUPINAMA </a:t>
            </a:r>
          </a:p>
          <a:p>
            <a:pPr>
              <a:defRPr sz="1000" b="0"/>
            </a:pPr>
            <a:r>
              <a:rPr lang="hr-HR" sz="1000" b="0">
                <a:latin typeface="+mn-lt"/>
              </a:rPr>
              <a:t>U  RUJNU  2018.</a:t>
            </a:r>
          </a:p>
        </c:rich>
      </c:tx>
      <c:layout>
        <c:manualLayout>
          <c:xMode val="edge"/>
          <c:yMode val="edge"/>
          <c:x val="0.19918271716413541"/>
          <c:y val="1.129943837935803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>
        <c:manualLayout>
          <c:layoutTarget val="inner"/>
          <c:xMode val="edge"/>
          <c:yMode val="edge"/>
          <c:x val="0.10858039816446823"/>
          <c:y val="0.17632076644001554"/>
          <c:w val="0.74945848644573754"/>
          <c:h val="0.73057008187495942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'Tab. 7 i graf 4'!$Y$20</c:f>
              <c:strCache>
                <c:ptCount val="1"/>
                <c:pt idx="0">
                  <c:v>inozemni</c:v>
                </c:pt>
              </c:strCache>
            </c:strRef>
          </c:tx>
          <c:spPr>
            <a:solidFill>
              <a:schemeClr val="accent1">
                <a:tint val="77000"/>
              </a:schemeClr>
            </a:solidFill>
            <a:ln>
              <a:noFill/>
            </a:ln>
            <a:effectLst/>
          </c:spPr>
          <c:invertIfNegative val="0"/>
          <c:cat>
            <c:strRef>
              <c:f>'Tab. 7 i graf 4'!$X$21:$X$27</c:f>
              <c:strCache>
                <c:ptCount val="7"/>
                <c:pt idx="0">
                  <c:v>do 14 godina</c:v>
                </c:pt>
                <c:pt idx="1">
                  <c:v>15-24</c:v>
                </c:pt>
                <c:pt idx="2">
                  <c:v>25-34</c:v>
                </c:pt>
                <c:pt idx="3">
                  <c:v>35-44</c:v>
                </c:pt>
                <c:pt idx="4">
                  <c:v>45-54 </c:v>
                </c:pt>
                <c:pt idx="5">
                  <c:v>55-64</c:v>
                </c:pt>
                <c:pt idx="6">
                  <c:v>od 65 i više</c:v>
                </c:pt>
              </c:strCache>
            </c:strRef>
          </c:cat>
          <c:val>
            <c:numRef>
              <c:f>'Tab. 7 i graf 4'!$Y$21:$Y$27</c:f>
              <c:numCache>
                <c:formatCode>#,##0</c:formatCode>
                <c:ptCount val="7"/>
                <c:pt idx="0">
                  <c:v>5162</c:v>
                </c:pt>
                <c:pt idx="1">
                  <c:v>18978</c:v>
                </c:pt>
                <c:pt idx="2">
                  <c:v>43191</c:v>
                </c:pt>
                <c:pt idx="3">
                  <c:v>35071</c:v>
                </c:pt>
                <c:pt idx="4">
                  <c:v>36178</c:v>
                </c:pt>
                <c:pt idx="5">
                  <c:v>45022</c:v>
                </c:pt>
                <c:pt idx="6">
                  <c:v>46061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7A-4CAA-8DB9-8F13199215DE}"/>
            </c:ext>
          </c:extLst>
        </c:ser>
        <c:ser>
          <c:idx val="1"/>
          <c:order val="1"/>
          <c:tx>
            <c:strRef>
              <c:f>'Tab. 7 i graf 4'!$Z$20</c:f>
              <c:strCache>
                <c:ptCount val="1"/>
                <c:pt idx="0">
                  <c:v>domaći</c:v>
                </c:pt>
              </c:strCache>
            </c:strRef>
          </c:tx>
          <c:spPr>
            <a:solidFill>
              <a:schemeClr val="accent1">
                <a:shade val="76000"/>
              </a:schemeClr>
            </a:solidFill>
            <a:ln>
              <a:noFill/>
            </a:ln>
            <a:effectLst/>
          </c:spPr>
          <c:invertIfNegative val="0"/>
          <c:cat>
            <c:strRef>
              <c:f>'Tab. 7 i graf 4'!$X$21:$X$27</c:f>
              <c:strCache>
                <c:ptCount val="7"/>
                <c:pt idx="0">
                  <c:v>do 14 godina</c:v>
                </c:pt>
                <c:pt idx="1">
                  <c:v>15-24</c:v>
                </c:pt>
                <c:pt idx="2">
                  <c:v>25-34</c:v>
                </c:pt>
                <c:pt idx="3">
                  <c:v>35-44</c:v>
                </c:pt>
                <c:pt idx="4">
                  <c:v>45-54 </c:v>
                </c:pt>
                <c:pt idx="5">
                  <c:v>55-64</c:v>
                </c:pt>
                <c:pt idx="6">
                  <c:v>od 65 i više</c:v>
                </c:pt>
              </c:strCache>
            </c:strRef>
          </c:cat>
          <c:val>
            <c:numRef>
              <c:f>'Tab. 7 i graf 4'!$Z$21:$Z$27</c:f>
              <c:numCache>
                <c:formatCode>#,##0</c:formatCode>
                <c:ptCount val="7"/>
                <c:pt idx="0">
                  <c:v>866</c:v>
                </c:pt>
                <c:pt idx="1">
                  <c:v>3280</c:v>
                </c:pt>
                <c:pt idx="2">
                  <c:v>7365</c:v>
                </c:pt>
                <c:pt idx="3">
                  <c:v>7272</c:v>
                </c:pt>
                <c:pt idx="4">
                  <c:v>5286</c:v>
                </c:pt>
                <c:pt idx="5">
                  <c:v>2724</c:v>
                </c:pt>
                <c:pt idx="6">
                  <c:v>1115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37A-4CAA-8DB9-8F13199215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8491776"/>
        <c:axId val="118493568"/>
      </c:barChart>
      <c:catAx>
        <c:axId val="118491776"/>
        <c:scaling>
          <c:orientation val="minMax"/>
        </c:scaling>
        <c:delete val="0"/>
        <c:axPos val="l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0"/>
                  <a:t>godine</a:t>
                </a:r>
              </a:p>
            </c:rich>
          </c:tx>
          <c:layout>
            <c:manualLayout>
              <c:xMode val="edge"/>
              <c:yMode val="edge"/>
              <c:x val="3.155820010787562E-2"/>
              <c:y val="0.125023688783216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sr-Latn-RS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18493568"/>
        <c:crosses val="autoZero"/>
        <c:auto val="1"/>
        <c:lblAlgn val="ctr"/>
        <c:lblOffset val="100"/>
        <c:noMultiLvlLbl val="0"/>
      </c:catAx>
      <c:valAx>
        <c:axId val="118493568"/>
        <c:scaling>
          <c:orientation val="minMax"/>
          <c:max val="55000"/>
        </c:scaling>
        <c:delete val="0"/>
        <c:axPos val="b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0"/>
                  <a:t>noćenja</a:t>
                </a:r>
              </a:p>
            </c:rich>
          </c:tx>
          <c:layout>
            <c:manualLayout>
              <c:xMode val="edge"/>
              <c:yMode val="edge"/>
              <c:x val="0.89088379578055066"/>
              <c:y val="0.9163651753088587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sr-Latn-R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18491776"/>
        <c:crosses val="autoZero"/>
        <c:crossBetween val="between"/>
        <c:majorUnit val="5000"/>
      </c:valAx>
      <c:spPr>
        <a:solidFill>
          <a:schemeClr val="bg1"/>
        </a:solidFill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8232332338908337"/>
          <c:y val="0.46752360500129159"/>
          <c:w val="0.11158696901037551"/>
          <c:h val="8.633203608169667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 paperSize="9" orientation="landscape"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colors2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colors3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4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5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104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104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180974</xdr:colOff>
      <xdr:row>0</xdr:row>
      <xdr:rowOff>109537</xdr:rowOff>
    </xdr:from>
    <xdr:to>
      <xdr:col>10</xdr:col>
      <xdr:colOff>295275</xdr:colOff>
      <xdr:row>19</xdr:row>
      <xdr:rowOff>9526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2</xdr:row>
      <xdr:rowOff>4762</xdr:rowOff>
    </xdr:from>
    <xdr:to>
      <xdr:col>8</xdr:col>
      <xdr:colOff>123825</xdr:colOff>
      <xdr:row>20</xdr:row>
      <xdr:rowOff>142876</xdr:rowOff>
    </xdr:to>
    <xdr:graphicFrame macro="">
      <xdr:nvGraphicFramePr>
        <xdr:cNvPr id="3" name="Grafikon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0.03327</cdr:x>
      <cdr:y>0.08203</cdr:y>
    </cdr:from>
    <cdr:to>
      <cdr:x>0.21072</cdr:x>
      <cdr:y>0.09677</cdr:y>
    </cdr:to>
    <cdr:sp macro="" textlink="">
      <cdr:nvSpPr>
        <cdr:cNvPr id="2" name="TekstniOkvir 1"/>
        <cdr:cNvSpPr txBox="1"/>
      </cdr:nvSpPr>
      <cdr:spPr>
        <a:xfrm xmlns:a="http://schemas.openxmlformats.org/drawingml/2006/main" flipV="1">
          <a:off x="171451" y="254319"/>
          <a:ext cx="914400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hr-HR" sz="1100"/>
        </a:p>
      </cdr:txBody>
    </cdr:sp>
  </cdr:relSizeAnchor>
  <cdr:relSizeAnchor xmlns:cdr="http://schemas.openxmlformats.org/drawingml/2006/chartDrawing">
    <cdr:from>
      <cdr:x>0.0536</cdr:x>
      <cdr:y>0.05131</cdr:y>
    </cdr:from>
    <cdr:to>
      <cdr:x>0.06248</cdr:x>
      <cdr:y>0.10906</cdr:y>
    </cdr:to>
    <cdr:sp macro="" textlink="">
      <cdr:nvSpPr>
        <cdr:cNvPr id="3" name="TekstniOkvir 2"/>
        <cdr:cNvSpPr txBox="1"/>
      </cdr:nvSpPr>
      <cdr:spPr>
        <a:xfrm xmlns:a="http://schemas.openxmlformats.org/drawingml/2006/main" flipV="1">
          <a:off x="276226" y="159068"/>
          <a:ext cx="45719" cy="1790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hr-HR" sz="1100"/>
        </a:p>
      </cdr:txBody>
    </cdr:sp>
  </cdr:relSizeAnchor>
  <cdr:relSizeAnchor xmlns:cdr="http://schemas.openxmlformats.org/drawingml/2006/chartDrawing">
    <cdr:from>
      <cdr:x>0</cdr:x>
      <cdr:y>0.02216</cdr:y>
    </cdr:from>
    <cdr:to>
      <cdr:x>0.06881</cdr:x>
      <cdr:y>0.11669</cdr:y>
    </cdr:to>
    <cdr:sp macro="" textlink="">
      <cdr:nvSpPr>
        <cdr:cNvPr id="4" name="TekstniOkvir 3"/>
        <cdr:cNvSpPr txBox="1"/>
      </cdr:nvSpPr>
      <cdr:spPr>
        <a:xfrm xmlns:a="http://schemas.openxmlformats.org/drawingml/2006/main">
          <a:off x="0" y="71440"/>
          <a:ext cx="428626" cy="3048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hr-HR" sz="1100"/>
        </a:p>
      </cdr:txBody>
    </cdr:sp>
  </cdr:relSizeAnchor>
  <cdr:relSizeAnchor xmlns:cdr="http://schemas.openxmlformats.org/drawingml/2006/chartDrawing">
    <cdr:from>
      <cdr:x>0.85321</cdr:x>
      <cdr:y>0.76071</cdr:y>
    </cdr:from>
    <cdr:to>
      <cdr:x>1</cdr:x>
      <cdr:y>0.89365</cdr:y>
    </cdr:to>
    <cdr:sp macro="" textlink="">
      <cdr:nvSpPr>
        <cdr:cNvPr id="6" name="TekstniOkvir 5"/>
        <cdr:cNvSpPr txBox="1"/>
      </cdr:nvSpPr>
      <cdr:spPr>
        <a:xfrm xmlns:a="http://schemas.openxmlformats.org/drawingml/2006/main">
          <a:off x="5314951" y="2452689"/>
          <a:ext cx="914400" cy="4286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hr-HR" sz="1100"/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2</xdr:row>
      <xdr:rowOff>9526</xdr:rowOff>
    </xdr:from>
    <xdr:to>
      <xdr:col>6</xdr:col>
      <xdr:colOff>504824</xdr:colOff>
      <xdr:row>18</xdr:row>
      <xdr:rowOff>133350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247649</xdr:colOff>
      <xdr:row>2</xdr:row>
      <xdr:rowOff>19050</xdr:rowOff>
    </xdr:from>
    <xdr:to>
      <xdr:col>12</xdr:col>
      <xdr:colOff>361950</xdr:colOff>
      <xdr:row>18</xdr:row>
      <xdr:rowOff>133350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1123950</xdr:colOff>
      <xdr:row>44</xdr:row>
      <xdr:rowOff>0</xdr:rowOff>
    </xdr:from>
    <xdr:to>
      <xdr:col>2</xdr:col>
      <xdr:colOff>1485900</xdr:colOff>
      <xdr:row>45</xdr:row>
      <xdr:rowOff>0</xdr:rowOff>
    </xdr:to>
    <xdr:sp macro="" textlink="">
      <xdr:nvSpPr>
        <xdr:cNvPr id="19457" name="Text Box 1">
          <a:extLst>
            <a:ext uri="{FF2B5EF4-FFF2-40B4-BE49-F238E27FC236}">
              <a16:creationId xmlns:a16="http://schemas.microsoft.com/office/drawing/2014/main" id="{00000000-0008-0000-0600-0000014C0000}"/>
            </a:ext>
          </a:extLst>
        </xdr:cNvPr>
        <xdr:cNvSpPr txBox="1">
          <a:spLocks noChangeArrowheads="1"/>
        </xdr:cNvSpPr>
      </xdr:nvSpPr>
      <xdr:spPr bwMode="auto">
        <a:xfrm>
          <a:off x="1352550" y="10706100"/>
          <a:ext cx="3619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1123950</xdr:colOff>
      <xdr:row>44</xdr:row>
      <xdr:rowOff>0</xdr:rowOff>
    </xdr:from>
    <xdr:to>
      <xdr:col>2</xdr:col>
      <xdr:colOff>1123950</xdr:colOff>
      <xdr:row>45</xdr:row>
      <xdr:rowOff>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 bwMode="auto">
        <a:xfrm>
          <a:off x="1352550" y="9258300"/>
          <a:ext cx="3619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1123950</xdr:colOff>
      <xdr:row>12</xdr:row>
      <xdr:rowOff>0</xdr:rowOff>
    </xdr:from>
    <xdr:to>
      <xdr:col>0</xdr:col>
      <xdr:colOff>1123950</xdr:colOff>
      <xdr:row>13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>
          <a:spLocks noChangeArrowheads="1"/>
        </xdr:cNvSpPr>
      </xdr:nvSpPr>
      <xdr:spPr bwMode="auto">
        <a:xfrm>
          <a:off x="1371600" y="27908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1123950</xdr:colOff>
      <xdr:row>16</xdr:row>
      <xdr:rowOff>0</xdr:rowOff>
    </xdr:from>
    <xdr:to>
      <xdr:col>0</xdr:col>
      <xdr:colOff>1123950</xdr:colOff>
      <xdr:row>16</xdr:row>
      <xdr:rowOff>161925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>
          <a:spLocks noChangeArrowheads="1"/>
        </xdr:cNvSpPr>
      </xdr:nvSpPr>
      <xdr:spPr bwMode="auto">
        <a:xfrm>
          <a:off x="1371600" y="3600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38103</xdr:colOff>
      <xdr:row>13</xdr:row>
      <xdr:rowOff>76200</xdr:rowOff>
    </xdr:from>
    <xdr:to>
      <xdr:col>19</xdr:col>
      <xdr:colOff>381000</xdr:colOff>
      <xdr:row>35</xdr:row>
      <xdr:rowOff>47625</xdr:rowOff>
    </xdr:to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0.85736</cdr:x>
      <cdr:y>0.74332</cdr:y>
    </cdr:from>
    <cdr:to>
      <cdr:x>1</cdr:x>
      <cdr:y>1</cdr:y>
    </cdr:to>
    <cdr:sp macro="" textlink="">
      <cdr:nvSpPr>
        <cdr:cNvPr id="2" name="TekstniOkvir 1"/>
        <cdr:cNvSpPr txBox="1"/>
      </cdr:nvSpPr>
      <cdr:spPr>
        <a:xfrm xmlns:a="http://schemas.openxmlformats.org/drawingml/2006/main">
          <a:off x="6010275" y="3000376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hr-HR" sz="1100"/>
        </a:p>
      </cdr:txBody>
    </cdr:sp>
  </cdr:relSizeAnchor>
  <cdr:relSizeAnchor xmlns:cdr="http://schemas.openxmlformats.org/drawingml/2006/chartDrawing">
    <cdr:from>
      <cdr:x>0</cdr:x>
      <cdr:y>0.09425</cdr:y>
    </cdr:from>
    <cdr:to>
      <cdr:x>0.14264</cdr:x>
      <cdr:y>0.14713</cdr:y>
    </cdr:to>
    <cdr:sp macro="" textlink="">
      <cdr:nvSpPr>
        <cdr:cNvPr id="4" name="TekstniOkvir 3"/>
        <cdr:cNvSpPr txBox="1"/>
      </cdr:nvSpPr>
      <cdr:spPr>
        <a:xfrm xmlns:a="http://schemas.openxmlformats.org/drawingml/2006/main">
          <a:off x="0" y="390525"/>
          <a:ext cx="914400" cy="2190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hr-HR" sz="1100"/>
        </a:p>
      </cdr:txBody>
    </cdr:sp>
  </cdr:relSizeAnchor>
</c:userShape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hyperlink" Target="http://www.zagreb.hr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8"/>
  <sheetViews>
    <sheetView showGridLines="0" tabSelected="1" workbookViewId="0">
      <selection activeCell="K14" sqref="K14"/>
    </sheetView>
  </sheetViews>
  <sheetFormatPr defaultColWidth="9.33203125" defaultRowHeight="12.75" x14ac:dyDescent="0.2"/>
  <cols>
    <col min="1" max="1" width="18.83203125" style="5" customWidth="1"/>
    <col min="2" max="2" width="15.83203125" style="5" customWidth="1"/>
    <col min="3" max="3" width="13.33203125" style="5" customWidth="1"/>
    <col min="4" max="4" width="15.83203125" style="5" customWidth="1"/>
    <col min="5" max="5" width="13.33203125" style="5" customWidth="1"/>
    <col min="6" max="6" width="15.1640625" style="5" customWidth="1"/>
    <col min="7" max="7" width="14.5" style="5" customWidth="1"/>
    <col min="8" max="8" width="9.33203125" style="5"/>
    <col min="9" max="9" width="9" style="5" customWidth="1"/>
    <col min="10" max="10" width="11.1640625" style="5" customWidth="1"/>
    <col min="11" max="11" width="12.83203125" style="5" customWidth="1"/>
    <col min="12" max="12" width="5.6640625" style="5" customWidth="1"/>
    <col min="13" max="13" width="13.33203125" style="5" customWidth="1"/>
    <col min="14" max="14" width="5.83203125" style="5" customWidth="1"/>
    <col min="15" max="16" width="5.6640625" style="5" customWidth="1"/>
    <col min="17" max="17" width="5.83203125" style="5" customWidth="1"/>
    <col min="18" max="23" width="5.6640625" style="5" customWidth="1"/>
    <col min="24" max="16384" width="9.33203125" style="5"/>
  </cols>
  <sheetData>
    <row r="1" spans="1:15" ht="28.5" customHeight="1" thickBot="1" x14ac:dyDescent="0.25">
      <c r="A1" s="81" t="s">
        <v>125</v>
      </c>
      <c r="B1" s="25"/>
      <c r="C1" s="25"/>
      <c r="D1" s="25"/>
      <c r="E1" s="25"/>
      <c r="F1" s="25"/>
      <c r="G1" s="25"/>
    </row>
    <row r="2" spans="1:15" ht="39.75" customHeight="1" x14ac:dyDescent="0.2">
      <c r="A2" s="43"/>
      <c r="B2" s="146" t="s">
        <v>0</v>
      </c>
      <c r="C2" s="106" t="s">
        <v>4</v>
      </c>
      <c r="D2" s="146" t="s">
        <v>1</v>
      </c>
      <c r="E2" s="107" t="s">
        <v>4</v>
      </c>
      <c r="F2" s="6" t="s">
        <v>167</v>
      </c>
      <c r="G2" s="114"/>
      <c r="N2" s="279"/>
      <c r="O2" s="279"/>
    </row>
    <row r="3" spans="1:15" ht="21.75" customHeight="1" x14ac:dyDescent="0.2">
      <c r="A3" s="164" t="s">
        <v>107</v>
      </c>
      <c r="B3" s="157">
        <v>876604</v>
      </c>
      <c r="C3" s="108">
        <v>114.2</v>
      </c>
      <c r="D3" s="157">
        <v>1451891</v>
      </c>
      <c r="E3" s="108">
        <v>116.6</v>
      </c>
      <c r="F3" s="176">
        <v>1.6562678244680609</v>
      </c>
      <c r="G3" s="7"/>
      <c r="I3" s="8"/>
      <c r="K3" s="27"/>
    </row>
    <row r="4" spans="1:15" x14ac:dyDescent="0.2">
      <c r="A4" s="165" t="s">
        <v>115</v>
      </c>
      <c r="B4" s="158">
        <v>967902</v>
      </c>
      <c r="C4" s="108">
        <v>110.41496502411579</v>
      </c>
      <c r="D4" s="156">
        <v>1602420</v>
      </c>
      <c r="E4" s="108">
        <v>110.36778931751763</v>
      </c>
      <c r="F4" s="176">
        <v>1.6555601703478244</v>
      </c>
      <c r="G4" s="7"/>
    </row>
    <row r="5" spans="1:15" x14ac:dyDescent="0.2">
      <c r="A5" s="166" t="s">
        <v>116</v>
      </c>
      <c r="B5" s="156">
        <v>1077778</v>
      </c>
      <c r="C5" s="108">
        <v>111.35197571654982</v>
      </c>
      <c r="D5" s="156">
        <v>1804290</v>
      </c>
      <c r="E5" s="108">
        <v>112.59782079604599</v>
      </c>
      <c r="F5" s="176">
        <v>1.6740831599828536</v>
      </c>
      <c r="G5" s="7"/>
    </row>
    <row r="6" spans="1:15" ht="12.75" customHeight="1" x14ac:dyDescent="0.2">
      <c r="A6" s="163" t="s">
        <v>143</v>
      </c>
      <c r="B6" s="159">
        <v>1152598</v>
      </c>
      <c r="C6" s="108">
        <v>106.94206042431745</v>
      </c>
      <c r="D6" s="156">
        <v>2016107</v>
      </c>
      <c r="E6" s="108">
        <v>111.73963165566512</v>
      </c>
      <c r="F6" s="176">
        <v>1.7491848849295244</v>
      </c>
      <c r="G6" s="7"/>
      <c r="J6" s="68"/>
      <c r="K6" s="68"/>
      <c r="L6" s="44"/>
    </row>
    <row r="7" spans="1:15" x14ac:dyDescent="0.2">
      <c r="A7" s="167" t="s">
        <v>126</v>
      </c>
      <c r="B7" s="154">
        <v>1286087</v>
      </c>
      <c r="C7" s="155">
        <v>116</v>
      </c>
      <c r="D7" s="154">
        <v>2263758</v>
      </c>
      <c r="E7" s="155">
        <v>114.8</v>
      </c>
      <c r="F7" s="177">
        <v>1.8</v>
      </c>
      <c r="G7" s="7"/>
      <c r="J7" s="68"/>
      <c r="K7" s="68"/>
      <c r="L7" s="44"/>
    </row>
    <row r="8" spans="1:15" ht="22.5" customHeight="1" x14ac:dyDescent="0.2">
      <c r="A8" s="168" t="s">
        <v>160</v>
      </c>
      <c r="B8" s="156"/>
      <c r="C8" s="155"/>
      <c r="D8" s="156"/>
      <c r="E8" s="155"/>
      <c r="F8" s="178"/>
      <c r="G8" s="57"/>
      <c r="I8" s="96"/>
    </row>
    <row r="9" spans="1:15" ht="16.5" customHeight="1" x14ac:dyDescent="0.2">
      <c r="A9" s="169" t="s">
        <v>176</v>
      </c>
      <c r="B9" s="156">
        <v>1060284</v>
      </c>
      <c r="C9" s="109">
        <v>109</v>
      </c>
      <c r="D9" s="156">
        <v>1890008</v>
      </c>
      <c r="E9" s="161">
        <v>110.9</v>
      </c>
      <c r="F9" s="179">
        <v>1.7825488265408136</v>
      </c>
      <c r="G9" s="110"/>
      <c r="H9" s="112"/>
      <c r="I9" s="96"/>
      <c r="J9" s="68"/>
      <c r="K9" s="44"/>
    </row>
    <row r="10" spans="1:15" s="73" customFormat="1" ht="17.25" customHeight="1" x14ac:dyDescent="0.2">
      <c r="A10" s="100" t="s">
        <v>151</v>
      </c>
      <c r="B10" s="170">
        <v>61823</v>
      </c>
      <c r="C10" s="171">
        <v>55.6</v>
      </c>
      <c r="D10" s="172">
        <v>141292</v>
      </c>
      <c r="E10" s="171">
        <v>70.5</v>
      </c>
      <c r="F10" s="180">
        <v>2.2854277534251008</v>
      </c>
      <c r="G10" s="110"/>
      <c r="I10" s="5"/>
      <c r="J10" s="173"/>
      <c r="K10" s="174"/>
      <c r="L10" s="15"/>
      <c r="M10" s="278"/>
      <c r="N10" s="278"/>
    </row>
    <row r="11" spans="1:15" ht="13.5" customHeight="1" x14ac:dyDescent="0.2">
      <c r="A11" s="100" t="s">
        <v>152</v>
      </c>
      <c r="B11" s="160">
        <v>53284</v>
      </c>
      <c r="C11" s="109">
        <v>86.2</v>
      </c>
      <c r="D11" s="160">
        <v>101692</v>
      </c>
      <c r="E11" s="109">
        <v>72</v>
      </c>
      <c r="F11" s="179">
        <v>1.9084903535770588</v>
      </c>
      <c r="G11" s="110"/>
      <c r="I11" s="71"/>
      <c r="J11" s="173"/>
      <c r="K11" s="174"/>
      <c r="L11" s="15"/>
      <c r="M11" s="15"/>
      <c r="N11" s="15"/>
    </row>
    <row r="12" spans="1:15" ht="13.5" customHeight="1" x14ac:dyDescent="0.2">
      <c r="A12" s="100" t="s">
        <v>168</v>
      </c>
      <c r="B12" s="160">
        <v>84821</v>
      </c>
      <c r="C12" s="109">
        <v>159.19999999999999</v>
      </c>
      <c r="D12" s="160">
        <v>155525</v>
      </c>
      <c r="E12" s="109">
        <v>152.9</v>
      </c>
      <c r="F12" s="179">
        <v>1.8335671590761722</v>
      </c>
      <c r="G12" s="110"/>
      <c r="J12" s="173"/>
      <c r="K12" s="174"/>
      <c r="L12" s="15"/>
      <c r="M12" s="15"/>
      <c r="N12" s="15"/>
    </row>
    <row r="13" spans="1:15" ht="13.5" customHeight="1" x14ac:dyDescent="0.2">
      <c r="A13" s="100" t="s">
        <v>169</v>
      </c>
      <c r="B13" s="160">
        <v>104438</v>
      </c>
      <c r="C13" s="109">
        <v>123.1</v>
      </c>
      <c r="D13" s="160">
        <v>183879</v>
      </c>
      <c r="E13" s="109">
        <v>118.2</v>
      </c>
      <c r="F13" s="179">
        <v>1.760652253011356</v>
      </c>
      <c r="G13" s="110"/>
      <c r="J13" s="173"/>
      <c r="K13" s="174"/>
      <c r="L13" s="15"/>
      <c r="M13" s="15"/>
      <c r="N13" s="15"/>
    </row>
    <row r="14" spans="1:15" ht="13.5" customHeight="1" x14ac:dyDescent="0.2">
      <c r="A14" s="115" t="s">
        <v>170</v>
      </c>
      <c r="B14" s="248">
        <v>137438</v>
      </c>
      <c r="C14" s="109">
        <v>131.6</v>
      </c>
      <c r="D14" s="248">
        <v>234323</v>
      </c>
      <c r="E14" s="109">
        <v>127.4</v>
      </c>
      <c r="F14" s="247">
        <v>1.7049360438888808</v>
      </c>
      <c r="G14" s="110"/>
      <c r="J14" s="173"/>
      <c r="K14" s="174"/>
      <c r="L14" s="15"/>
      <c r="M14" s="15"/>
      <c r="N14" s="15"/>
    </row>
    <row r="15" spans="1:15" ht="13.5" customHeight="1" x14ac:dyDescent="0.2">
      <c r="A15" s="115" t="s">
        <v>171</v>
      </c>
      <c r="B15" s="248">
        <v>140371</v>
      </c>
      <c r="C15" s="109">
        <v>102.1</v>
      </c>
      <c r="D15" s="248">
        <v>248589</v>
      </c>
      <c r="E15" s="109">
        <v>106.1</v>
      </c>
      <c r="F15" s="247">
        <v>1.7709427160880808</v>
      </c>
      <c r="G15" s="110"/>
      <c r="J15" s="173"/>
      <c r="K15" s="174"/>
      <c r="L15" s="15"/>
      <c r="M15" s="15"/>
      <c r="N15" s="15"/>
    </row>
    <row r="16" spans="1:15" ht="13.5" customHeight="1" x14ac:dyDescent="0.2">
      <c r="A16" s="115" t="s">
        <v>172</v>
      </c>
      <c r="B16" s="248">
        <v>161231</v>
      </c>
      <c r="C16" s="109">
        <v>114.9</v>
      </c>
      <c r="D16" s="248">
        <v>287379</v>
      </c>
      <c r="E16" s="109">
        <v>115.6</v>
      </c>
      <c r="F16" s="249">
        <v>1.782405368694606</v>
      </c>
      <c r="G16" s="110"/>
      <c r="J16" s="173"/>
      <c r="K16" s="174"/>
      <c r="L16" s="15"/>
      <c r="M16" s="15"/>
      <c r="N16" s="15"/>
    </row>
    <row r="17" spans="1:14" ht="13.5" customHeight="1" x14ac:dyDescent="0.2">
      <c r="A17" s="115" t="s">
        <v>174</v>
      </c>
      <c r="B17" s="248">
        <v>164189</v>
      </c>
      <c r="C17" s="109">
        <v>101.8</v>
      </c>
      <c r="D17" s="160">
        <v>279758</v>
      </c>
      <c r="E17" s="109">
        <v>97.3</v>
      </c>
      <c r="F17" s="249">
        <v>1.7038778480897014</v>
      </c>
      <c r="G17" s="110"/>
      <c r="J17" s="173"/>
      <c r="K17" s="174"/>
      <c r="L17" s="15"/>
      <c r="M17" s="15"/>
      <c r="N17" s="15"/>
    </row>
    <row r="18" spans="1:14" ht="13.5" customHeight="1" x14ac:dyDescent="0.2">
      <c r="A18" s="100" t="s">
        <v>175</v>
      </c>
      <c r="B18" s="160">
        <v>152689</v>
      </c>
      <c r="C18" s="109">
        <v>93</v>
      </c>
      <c r="D18" s="248">
        <v>257571</v>
      </c>
      <c r="E18" s="109">
        <v>92.1</v>
      </c>
      <c r="F18" s="249">
        <v>1.6868995146998147</v>
      </c>
      <c r="G18" s="110"/>
      <c r="J18" s="173"/>
      <c r="K18" s="174"/>
      <c r="L18" s="15"/>
      <c r="M18" s="15"/>
      <c r="N18" s="15"/>
    </row>
    <row r="19" spans="1:14" ht="7.5" customHeight="1" x14ac:dyDescent="0.2">
      <c r="A19" s="115"/>
      <c r="B19" s="160"/>
      <c r="C19" s="161"/>
      <c r="D19" s="160"/>
      <c r="E19" s="161"/>
      <c r="F19" s="161"/>
      <c r="G19" s="110"/>
      <c r="L19" s="15"/>
      <c r="M19" s="15"/>
      <c r="N19" s="15"/>
    </row>
    <row r="20" spans="1:14" ht="13.5" customHeight="1" x14ac:dyDescent="0.2">
      <c r="A20" s="12" t="s">
        <v>158</v>
      </c>
      <c r="B20" s="160"/>
      <c r="C20" s="161"/>
      <c r="D20" s="160"/>
      <c r="E20" s="161"/>
      <c r="F20" s="161"/>
      <c r="G20" s="110"/>
      <c r="I20" s="71"/>
      <c r="L20" s="15"/>
      <c r="M20" s="15"/>
      <c r="N20" s="15"/>
    </row>
    <row r="21" spans="1:14" ht="13.5" customHeight="1" x14ac:dyDescent="0.2">
      <c r="A21" s="162"/>
      <c r="B21" s="160"/>
      <c r="C21" s="161"/>
      <c r="D21" s="160"/>
      <c r="E21" s="161"/>
      <c r="F21" s="161"/>
      <c r="G21" s="110"/>
      <c r="I21" s="71"/>
      <c r="L21" s="15"/>
      <c r="M21" s="15"/>
      <c r="N21" s="15"/>
    </row>
    <row r="22" spans="1:14" ht="13.5" customHeight="1" x14ac:dyDescent="0.2">
      <c r="A22" s="162"/>
      <c r="B22" s="160"/>
      <c r="C22" s="161"/>
      <c r="D22" s="160"/>
      <c r="E22" s="161"/>
      <c r="F22" s="161"/>
      <c r="G22" s="110"/>
      <c r="I22" s="71"/>
      <c r="L22" s="15"/>
      <c r="M22" s="15"/>
      <c r="N22" s="15"/>
    </row>
    <row r="23" spans="1:14" ht="13.5" customHeight="1" x14ac:dyDescent="0.2">
      <c r="A23" s="162"/>
      <c r="B23" s="160"/>
      <c r="C23" s="161"/>
      <c r="D23" s="160"/>
      <c r="E23" s="161"/>
      <c r="F23" s="161"/>
      <c r="G23" s="110"/>
      <c r="I23" s="71"/>
      <c r="L23" s="15"/>
      <c r="M23" s="15"/>
      <c r="N23" s="15"/>
    </row>
    <row r="24" spans="1:14" ht="13.5" customHeight="1" x14ac:dyDescent="0.2">
      <c r="A24" s="162"/>
      <c r="B24" s="160"/>
      <c r="C24" s="161"/>
      <c r="D24" s="160"/>
      <c r="E24" s="161"/>
      <c r="F24" s="161"/>
      <c r="G24" s="110"/>
      <c r="I24" s="71"/>
      <c r="L24" s="15"/>
      <c r="M24" s="15"/>
      <c r="N24" s="15"/>
    </row>
    <row r="25" spans="1:14" ht="13.5" customHeight="1" x14ac:dyDescent="0.2">
      <c r="A25" s="162"/>
      <c r="B25" s="160"/>
      <c r="C25" s="161"/>
      <c r="D25" s="160"/>
      <c r="E25" s="161"/>
      <c r="F25" s="161"/>
      <c r="G25" s="110"/>
      <c r="I25" s="71"/>
      <c r="L25" s="15"/>
      <c r="M25" s="15"/>
      <c r="N25" s="15"/>
    </row>
    <row r="26" spans="1:14" ht="13.5" customHeight="1" x14ac:dyDescent="0.2">
      <c r="A26" s="162"/>
      <c r="B26" s="160"/>
      <c r="C26" s="161"/>
      <c r="D26" s="160"/>
      <c r="E26" s="161"/>
      <c r="F26" s="161"/>
      <c r="G26" s="110"/>
      <c r="I26" s="71"/>
      <c r="L26" s="15"/>
      <c r="M26" s="15"/>
      <c r="N26" s="15"/>
    </row>
    <row r="27" spans="1:14" ht="13.5" customHeight="1" x14ac:dyDescent="0.2">
      <c r="A27" s="162"/>
      <c r="B27" s="160"/>
      <c r="C27" s="161"/>
      <c r="D27" s="160"/>
      <c r="E27" s="161"/>
      <c r="F27" s="161"/>
      <c r="G27" s="110"/>
      <c r="I27" s="71"/>
      <c r="L27" s="15"/>
      <c r="M27" s="15"/>
      <c r="N27" s="15"/>
    </row>
    <row r="28" spans="1:14" ht="13.5" customHeight="1" x14ac:dyDescent="0.2">
      <c r="A28" s="162"/>
      <c r="B28" s="160"/>
      <c r="C28" s="161"/>
      <c r="D28" s="160"/>
      <c r="E28" s="161"/>
      <c r="F28" s="161"/>
      <c r="G28" s="110"/>
      <c r="I28" s="71"/>
      <c r="L28" s="15"/>
      <c r="M28" s="15"/>
      <c r="N28" s="15"/>
    </row>
    <row r="29" spans="1:14" ht="24.75" customHeight="1" x14ac:dyDescent="0.2">
      <c r="A29" s="12"/>
      <c r="B29" s="1"/>
      <c r="C29" s="2"/>
      <c r="D29" s="13"/>
      <c r="E29" s="9"/>
      <c r="F29" s="11"/>
      <c r="G29" s="11"/>
      <c r="J29" s="15"/>
      <c r="K29" s="15"/>
      <c r="L29" s="15"/>
      <c r="M29" s="15"/>
      <c r="N29" s="15"/>
    </row>
    <row r="30" spans="1:14" ht="12.75" customHeight="1" x14ac:dyDescent="0.2">
      <c r="A30" s="12"/>
      <c r="B30" s="1"/>
      <c r="C30" s="2"/>
      <c r="D30" s="13"/>
      <c r="E30" s="9"/>
      <c r="F30" s="11"/>
      <c r="G30" s="11"/>
    </row>
    <row r="31" spans="1:14" ht="21" customHeight="1" x14ac:dyDescent="0.2">
      <c r="A31" s="14"/>
      <c r="B31" s="1"/>
      <c r="C31" s="2"/>
      <c r="D31" s="13"/>
      <c r="E31" s="9"/>
      <c r="F31" s="11"/>
      <c r="G31" s="11"/>
    </row>
    <row r="32" spans="1:14" ht="21" customHeight="1" x14ac:dyDescent="0.2">
      <c r="A32" s="14"/>
      <c r="B32" s="1"/>
      <c r="C32" s="2"/>
      <c r="D32" s="13"/>
      <c r="E32" s="9"/>
      <c r="F32" s="11"/>
      <c r="G32" s="11"/>
    </row>
    <row r="33" spans="1:22" ht="21" customHeight="1" x14ac:dyDescent="0.2">
      <c r="A33" s="14"/>
      <c r="B33" s="1"/>
      <c r="C33" s="2"/>
      <c r="D33" s="13"/>
      <c r="E33" s="9"/>
      <c r="F33" s="11"/>
      <c r="G33" s="11"/>
    </row>
    <row r="34" spans="1:22" x14ac:dyDescent="0.2">
      <c r="A34" s="9"/>
      <c r="B34" s="1"/>
      <c r="C34" s="2"/>
      <c r="D34" s="13"/>
      <c r="E34" s="9"/>
      <c r="F34" s="11"/>
      <c r="G34" s="11"/>
      <c r="J34" s="15"/>
    </row>
    <row r="35" spans="1:22" x14ac:dyDescent="0.2">
      <c r="A35" s="9"/>
      <c r="B35" s="1"/>
      <c r="C35" s="2"/>
      <c r="D35" s="13"/>
      <c r="E35" s="9"/>
      <c r="F35" s="11"/>
      <c r="G35" s="11"/>
      <c r="J35" s="15"/>
    </row>
    <row r="36" spans="1:22" x14ac:dyDescent="0.2">
      <c r="A36" s="9"/>
      <c r="B36" s="1"/>
      <c r="C36" s="2"/>
      <c r="D36" s="13"/>
      <c r="E36" s="9"/>
      <c r="F36" s="11"/>
      <c r="G36" s="11"/>
      <c r="K36" s="11"/>
      <c r="L36" s="11"/>
      <c r="M36" s="11"/>
      <c r="N36" s="11"/>
      <c r="O36" s="80"/>
      <c r="P36" s="11"/>
      <c r="Q36" s="11"/>
      <c r="R36" s="11"/>
      <c r="S36" s="80"/>
      <c r="T36" s="80"/>
      <c r="U36" s="80"/>
      <c r="V36" s="80"/>
    </row>
    <row r="37" spans="1:22" x14ac:dyDescent="0.2">
      <c r="A37" s="9"/>
      <c r="B37" s="1"/>
      <c r="C37" s="16"/>
      <c r="D37" s="13"/>
      <c r="E37" s="16"/>
      <c r="F37" s="17"/>
      <c r="G37" s="17"/>
      <c r="L37" s="80"/>
      <c r="M37" s="80"/>
      <c r="N37" s="80"/>
      <c r="O37" s="80"/>
      <c r="P37" s="80"/>
      <c r="Q37" s="80"/>
      <c r="R37" s="80"/>
      <c r="S37" s="80"/>
      <c r="T37" s="80"/>
      <c r="U37" s="80"/>
      <c r="V37" s="80"/>
    </row>
    <row r="38" spans="1:22" x14ac:dyDescent="0.2">
      <c r="A38" s="9"/>
      <c r="B38" s="1"/>
      <c r="C38" s="16"/>
      <c r="D38" s="13"/>
      <c r="E38" s="16"/>
      <c r="F38" s="17"/>
      <c r="G38" s="17"/>
      <c r="L38" s="80"/>
      <c r="M38" s="80"/>
      <c r="N38" s="80"/>
      <c r="O38" s="80"/>
      <c r="P38" s="80"/>
      <c r="Q38" s="80"/>
      <c r="R38" s="80"/>
      <c r="S38" s="80"/>
      <c r="T38" s="80"/>
      <c r="U38" s="80"/>
      <c r="V38" s="80"/>
    </row>
  </sheetData>
  <mergeCells count="2">
    <mergeCell ref="M10:N10"/>
    <mergeCell ref="N2:O2"/>
  </mergeCells>
  <phoneticPr fontId="1" type="noConversion"/>
  <printOptions horizontalCentered="1"/>
  <pageMargins left="0.59055118110236227" right="0.59055118110236227" top="3.1496062992125986" bottom="0.59055118110236227" header="0.51181102362204722" footer="0.51181102362204722"/>
  <pageSetup paperSize="9" scale="90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showGridLines="0" workbookViewId="0">
      <selection activeCell="T12" sqref="T12"/>
    </sheetView>
  </sheetViews>
  <sheetFormatPr defaultColWidth="9.33203125" defaultRowHeight="12.75" x14ac:dyDescent="0.2"/>
  <cols>
    <col min="1" max="1" width="24.1640625" style="5" customWidth="1"/>
    <col min="2" max="7" width="11.6640625" style="5" customWidth="1"/>
    <col min="8" max="8" width="2.83203125" style="5" customWidth="1"/>
    <col min="9" max="16384" width="9.33203125" style="5"/>
  </cols>
  <sheetData>
    <row r="1" spans="1:11" ht="28.5" customHeight="1" thickBot="1" x14ac:dyDescent="0.25">
      <c r="A1" s="88" t="s">
        <v>148</v>
      </c>
      <c r="B1" s="87"/>
      <c r="C1" s="87"/>
      <c r="D1" s="87"/>
      <c r="E1" s="87"/>
      <c r="F1" s="87"/>
      <c r="G1" s="87"/>
      <c r="H1" s="25"/>
      <c r="I1" s="25"/>
    </row>
    <row r="2" spans="1:11" ht="17.25" customHeight="1" x14ac:dyDescent="0.2">
      <c r="A2" s="33"/>
      <c r="B2" s="310" t="s">
        <v>0</v>
      </c>
      <c r="C2" s="311"/>
      <c r="D2" s="311"/>
      <c r="E2" s="312" t="s">
        <v>1</v>
      </c>
      <c r="F2" s="311"/>
      <c r="G2" s="311"/>
      <c r="H2" s="2"/>
    </row>
    <row r="3" spans="1:11" ht="27" customHeight="1" x14ac:dyDescent="0.2">
      <c r="A3" s="2"/>
      <c r="B3" s="212" t="s">
        <v>126</v>
      </c>
      <c r="C3" s="212" t="s">
        <v>160</v>
      </c>
      <c r="D3" s="213" t="s">
        <v>149</v>
      </c>
      <c r="E3" s="212" t="s">
        <v>126</v>
      </c>
      <c r="F3" s="212" t="s">
        <v>160</v>
      </c>
      <c r="G3" s="213" t="s">
        <v>149</v>
      </c>
      <c r="H3" s="2"/>
    </row>
    <row r="4" spans="1:11" ht="26.25" customHeight="1" x14ac:dyDescent="0.2">
      <c r="A4" s="69"/>
      <c r="B4" s="282" t="s">
        <v>177</v>
      </c>
      <c r="C4" s="282"/>
      <c r="D4" s="282"/>
      <c r="E4" s="282"/>
      <c r="F4" s="282"/>
      <c r="G4" s="282"/>
      <c r="H4" s="2"/>
    </row>
    <row r="5" spans="1:11" ht="12.75" customHeight="1" x14ac:dyDescent="0.2">
      <c r="A5" s="39" t="s">
        <v>2</v>
      </c>
      <c r="B5" s="225">
        <v>144432</v>
      </c>
      <c r="C5" s="126">
        <v>152689</v>
      </c>
      <c r="D5" s="230">
        <v>105.71687714633877</v>
      </c>
      <c r="E5" s="126">
        <v>243676</v>
      </c>
      <c r="F5" s="126">
        <v>257571</v>
      </c>
      <c r="G5" s="124">
        <v>105.70224396329553</v>
      </c>
      <c r="J5" s="71"/>
      <c r="K5" s="71"/>
    </row>
    <row r="6" spans="1:11" ht="21" customHeight="1" x14ac:dyDescent="0.2">
      <c r="A6" s="214" t="s">
        <v>123</v>
      </c>
      <c r="B6" s="192">
        <v>81528</v>
      </c>
      <c r="C6" s="128">
        <v>87242</v>
      </c>
      <c r="D6" s="138">
        <v>107.00863507015994</v>
      </c>
      <c r="E6" s="128">
        <v>148248</v>
      </c>
      <c r="F6" s="128">
        <v>160162</v>
      </c>
      <c r="G6" s="125">
        <v>108.03653337650422</v>
      </c>
    </row>
    <row r="7" spans="1:11" ht="16.5" customHeight="1" x14ac:dyDescent="0.2">
      <c r="A7" s="215" t="s">
        <v>11</v>
      </c>
      <c r="B7" s="192">
        <v>12622</v>
      </c>
      <c r="C7" s="128">
        <v>12714</v>
      </c>
      <c r="D7" s="138">
        <v>100.72888607193788</v>
      </c>
      <c r="E7" s="128">
        <v>21625</v>
      </c>
      <c r="F7" s="128">
        <v>22384</v>
      </c>
      <c r="G7" s="125">
        <v>103.50982658959538</v>
      </c>
    </row>
    <row r="8" spans="1:11" ht="13.5" customHeight="1" x14ac:dyDescent="0.2">
      <c r="A8" s="215" t="s">
        <v>12</v>
      </c>
      <c r="B8" s="192">
        <v>68906</v>
      </c>
      <c r="C8" s="128">
        <v>74528</v>
      </c>
      <c r="D8" s="138">
        <v>108.15894116622647</v>
      </c>
      <c r="E8" s="128">
        <v>126623</v>
      </c>
      <c r="F8" s="128">
        <v>137778</v>
      </c>
      <c r="G8" s="125">
        <v>108.80961594654998</v>
      </c>
    </row>
    <row r="9" spans="1:11" ht="21" customHeight="1" x14ac:dyDescent="0.2">
      <c r="A9" s="214" t="s">
        <v>124</v>
      </c>
      <c r="B9" s="192">
        <v>62904</v>
      </c>
      <c r="C9" s="128">
        <v>65447</v>
      </c>
      <c r="D9" s="138">
        <v>104.04266819280173</v>
      </c>
      <c r="E9" s="128">
        <v>95428</v>
      </c>
      <c r="F9" s="128">
        <v>97409</v>
      </c>
      <c r="G9" s="125">
        <v>102.07591063419541</v>
      </c>
    </row>
    <row r="10" spans="1:11" ht="16.5" customHeight="1" x14ac:dyDescent="0.2">
      <c r="A10" s="215" t="s">
        <v>11</v>
      </c>
      <c r="B10" s="192">
        <v>3274</v>
      </c>
      <c r="C10" s="128">
        <v>3574</v>
      </c>
      <c r="D10" s="138">
        <v>109.16310323762981</v>
      </c>
      <c r="E10" s="128">
        <v>5542</v>
      </c>
      <c r="F10" s="128">
        <v>5524</v>
      </c>
      <c r="G10" s="125">
        <v>99.675207506315417</v>
      </c>
    </row>
    <row r="11" spans="1:11" ht="13.5" customHeight="1" x14ac:dyDescent="0.2">
      <c r="A11" s="215" t="s">
        <v>12</v>
      </c>
      <c r="B11" s="192">
        <v>59630</v>
      </c>
      <c r="C11" s="128">
        <v>61873</v>
      </c>
      <c r="D11" s="138">
        <v>103.76152943149421</v>
      </c>
      <c r="E11" s="128">
        <v>89886</v>
      </c>
      <c r="F11" s="128">
        <v>91885</v>
      </c>
      <c r="G11" s="125">
        <v>102.22392808668759</v>
      </c>
    </row>
    <row r="12" spans="1:11" ht="26.25" customHeight="1" x14ac:dyDescent="0.2">
      <c r="A12" s="2"/>
      <c r="B12" s="302" t="s">
        <v>178</v>
      </c>
      <c r="C12" s="302"/>
      <c r="D12" s="302"/>
      <c r="E12" s="302"/>
      <c r="F12" s="302"/>
      <c r="G12" s="302"/>
    </row>
    <row r="13" spans="1:11" s="2" customFormat="1" ht="12.75" customHeight="1" x14ac:dyDescent="0.2">
      <c r="A13" s="39" t="s">
        <v>2</v>
      </c>
      <c r="B13" s="225">
        <v>972340</v>
      </c>
      <c r="C13" s="126">
        <v>1060284</v>
      </c>
      <c r="D13" s="231">
        <v>109.04457288602751</v>
      </c>
      <c r="E13" s="126">
        <v>1704017</v>
      </c>
      <c r="F13" s="126">
        <v>1890008</v>
      </c>
      <c r="G13" s="216">
        <v>110.91485589639069</v>
      </c>
    </row>
    <row r="14" spans="1:11" s="2" customFormat="1" ht="21" customHeight="1" x14ac:dyDescent="0.2">
      <c r="A14" s="214" t="s">
        <v>123</v>
      </c>
      <c r="B14" s="238">
        <v>592566</v>
      </c>
      <c r="C14" s="131">
        <v>652448</v>
      </c>
      <c r="D14" s="138">
        <v>110.10554098615175</v>
      </c>
      <c r="E14" s="131">
        <v>1110347</v>
      </c>
      <c r="F14" s="131">
        <v>1245532</v>
      </c>
      <c r="G14" s="125">
        <v>112.17502276315423</v>
      </c>
      <c r="J14" s="313"/>
      <c r="K14" s="313"/>
    </row>
    <row r="15" spans="1:11" s="2" customFormat="1" ht="16.5" customHeight="1" x14ac:dyDescent="0.2">
      <c r="A15" s="215" t="s">
        <v>11</v>
      </c>
      <c r="B15" s="238">
        <v>98519</v>
      </c>
      <c r="C15" s="131">
        <v>107387</v>
      </c>
      <c r="D15" s="138">
        <v>109.00130939209696</v>
      </c>
      <c r="E15" s="131">
        <v>178898</v>
      </c>
      <c r="F15" s="131">
        <v>203976</v>
      </c>
      <c r="G15" s="125">
        <v>114.01804380149582</v>
      </c>
    </row>
    <row r="16" spans="1:11" s="2" customFormat="1" ht="13.5" customHeight="1" x14ac:dyDescent="0.2">
      <c r="A16" s="215" t="s">
        <v>12</v>
      </c>
      <c r="B16" s="238">
        <v>494047</v>
      </c>
      <c r="C16" s="131">
        <v>545061</v>
      </c>
      <c r="D16" s="138">
        <v>110.32573823947925</v>
      </c>
      <c r="E16" s="131">
        <v>931449</v>
      </c>
      <c r="F16" s="131">
        <v>1041556</v>
      </c>
      <c r="G16" s="125">
        <v>111.82104441574366</v>
      </c>
      <c r="J16" s="35"/>
      <c r="K16" s="35"/>
    </row>
    <row r="17" spans="1:11" ht="21" customHeight="1" x14ac:dyDescent="0.2">
      <c r="A17" s="214" t="s">
        <v>124</v>
      </c>
      <c r="B17" s="238">
        <v>379774</v>
      </c>
      <c r="C17" s="131">
        <v>407836</v>
      </c>
      <c r="D17" s="232">
        <v>107.38913143079832</v>
      </c>
      <c r="E17" s="131">
        <v>593670</v>
      </c>
      <c r="F17" s="131">
        <v>644476</v>
      </c>
      <c r="G17" s="217">
        <v>108.55795307157175</v>
      </c>
      <c r="J17" s="23"/>
      <c r="K17" s="23"/>
    </row>
    <row r="18" spans="1:11" ht="16.5" customHeight="1" x14ac:dyDescent="0.2">
      <c r="A18" s="215" t="s">
        <v>11</v>
      </c>
      <c r="B18" s="238">
        <v>29636</v>
      </c>
      <c r="C18" s="131">
        <v>32305</v>
      </c>
      <c r="D18" s="232">
        <v>109.00593872317452</v>
      </c>
      <c r="E18" s="131">
        <v>53464</v>
      </c>
      <c r="F18" s="131">
        <v>56971</v>
      </c>
      <c r="G18" s="217">
        <v>106.55955409247343</v>
      </c>
      <c r="J18" s="23"/>
      <c r="K18" s="23"/>
    </row>
    <row r="19" spans="1:11" ht="13.5" customHeight="1" x14ac:dyDescent="0.2">
      <c r="A19" s="215" t="s">
        <v>12</v>
      </c>
      <c r="B19" s="238">
        <v>350138</v>
      </c>
      <c r="C19" s="131">
        <v>375531</v>
      </c>
      <c r="D19" s="138">
        <v>107.25228338540805</v>
      </c>
      <c r="E19" s="131">
        <v>540206</v>
      </c>
      <c r="F19" s="131">
        <v>587505</v>
      </c>
      <c r="G19" s="125">
        <v>108.7557339237254</v>
      </c>
      <c r="J19" s="23"/>
      <c r="K19" s="23"/>
    </row>
    <row r="20" spans="1:11" ht="18.75" customHeight="1" x14ac:dyDescent="0.2">
      <c r="A20" s="98" t="s">
        <v>153</v>
      </c>
      <c r="J20" s="23"/>
      <c r="K20" s="23"/>
    </row>
    <row r="21" spans="1:11" x14ac:dyDescent="0.2">
      <c r="J21" s="23"/>
      <c r="K21" s="23"/>
    </row>
    <row r="22" spans="1:11" x14ac:dyDescent="0.2">
      <c r="J22" s="23"/>
      <c r="K22" s="23"/>
    </row>
  </sheetData>
  <mergeCells count="5">
    <mergeCell ref="J14:K14"/>
    <mergeCell ref="B12:G12"/>
    <mergeCell ref="B4:G4"/>
    <mergeCell ref="B2:D2"/>
    <mergeCell ref="E2:G2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0"/>
  <sheetViews>
    <sheetView showGridLines="0" workbookViewId="0">
      <selection activeCell="AF17" sqref="AF17"/>
    </sheetView>
  </sheetViews>
  <sheetFormatPr defaultColWidth="8.83203125" defaultRowHeight="12.75" x14ac:dyDescent="0.2"/>
  <cols>
    <col min="1" max="1" width="0.83203125" style="5" customWidth="1"/>
    <col min="2" max="2" width="1.83203125" style="5" customWidth="1"/>
    <col min="3" max="3" width="22.1640625" style="5" customWidth="1"/>
    <col min="4" max="4" width="9.33203125" style="5" customWidth="1"/>
    <col min="5" max="5" width="1" style="5" customWidth="1"/>
    <col min="6" max="6" width="9.33203125" style="5" customWidth="1"/>
    <col min="7" max="7" width="1" style="5" customWidth="1"/>
    <col min="8" max="8" width="9.33203125" style="5" customWidth="1"/>
    <col min="9" max="9" width="1" style="5" customWidth="1"/>
    <col min="10" max="10" width="9.33203125" style="5" customWidth="1"/>
    <col min="11" max="11" width="1" style="5" customWidth="1"/>
    <col min="12" max="12" width="9.33203125" style="5" customWidth="1"/>
    <col min="13" max="13" width="1" style="5" customWidth="1"/>
    <col min="14" max="14" width="9.33203125" style="5" customWidth="1"/>
    <col min="15" max="15" width="1" style="5" customWidth="1"/>
    <col min="16" max="16" width="9.33203125" style="5" customWidth="1"/>
    <col min="17" max="17" width="1" style="5" customWidth="1"/>
    <col min="18" max="18" width="9.33203125" style="5" customWidth="1"/>
    <col min="19" max="19" width="1" style="5" customWidth="1"/>
    <col min="20" max="20" width="8.83203125" style="5"/>
    <col min="21" max="21" width="1.83203125" style="5" customWidth="1"/>
    <col min="22" max="22" width="9.33203125" style="5" customWidth="1"/>
    <col min="23" max="23" width="9.33203125" style="5" bestFit="1" customWidth="1"/>
    <col min="24" max="25" width="8.83203125" style="5"/>
    <col min="26" max="26" width="10.5" style="5" bestFit="1" customWidth="1"/>
    <col min="27" max="27" width="9.5" style="5" bestFit="1" customWidth="1"/>
    <col min="28" max="16384" width="8.83203125" style="5"/>
  </cols>
  <sheetData>
    <row r="1" spans="1:26" ht="27.75" customHeight="1" thickBot="1" x14ac:dyDescent="0.25">
      <c r="A1" s="81" t="s">
        <v>189</v>
      </c>
      <c r="T1" s="2"/>
    </row>
    <row r="2" spans="1:26" ht="18.75" customHeight="1" x14ac:dyDescent="0.2">
      <c r="A2" s="319" t="s">
        <v>130</v>
      </c>
      <c r="B2" s="319"/>
      <c r="C2" s="319"/>
      <c r="D2" s="322" t="s">
        <v>0</v>
      </c>
      <c r="E2" s="323"/>
      <c r="F2" s="323"/>
      <c r="G2" s="323"/>
      <c r="H2" s="323"/>
      <c r="I2" s="323"/>
      <c r="J2" s="323"/>
      <c r="K2" s="324"/>
      <c r="L2" s="293" t="s">
        <v>1</v>
      </c>
      <c r="M2" s="281"/>
      <c r="N2" s="281"/>
      <c r="O2" s="281"/>
      <c r="P2" s="281"/>
      <c r="Q2" s="281"/>
      <c r="R2" s="281"/>
      <c r="S2" s="281"/>
      <c r="T2" s="2"/>
      <c r="W2" s="314"/>
      <c r="X2" s="314"/>
      <c r="Y2" s="303"/>
      <c r="Z2" s="303"/>
    </row>
    <row r="3" spans="1:26" ht="18.75" customHeight="1" x14ac:dyDescent="0.2">
      <c r="A3" s="320"/>
      <c r="B3" s="320"/>
      <c r="C3" s="320"/>
      <c r="D3" s="315" t="s">
        <v>131</v>
      </c>
      <c r="E3" s="315"/>
      <c r="F3" s="315"/>
      <c r="G3" s="315"/>
      <c r="H3" s="297" t="s">
        <v>132</v>
      </c>
      <c r="I3" s="297"/>
      <c r="J3" s="297"/>
      <c r="K3" s="325"/>
      <c r="L3" s="296" t="s">
        <v>131</v>
      </c>
      <c r="M3" s="297"/>
      <c r="N3" s="297"/>
      <c r="O3" s="325"/>
      <c r="P3" s="296" t="s">
        <v>132</v>
      </c>
      <c r="Q3" s="297"/>
      <c r="R3" s="297"/>
      <c r="S3" s="297"/>
      <c r="T3" s="2"/>
    </row>
    <row r="4" spans="1:26" ht="29.25" customHeight="1" x14ac:dyDescent="0.2">
      <c r="A4" s="321"/>
      <c r="B4" s="321"/>
      <c r="C4" s="321"/>
      <c r="D4" s="315" t="s">
        <v>133</v>
      </c>
      <c r="E4" s="315"/>
      <c r="F4" s="315" t="s">
        <v>144</v>
      </c>
      <c r="G4" s="315"/>
      <c r="H4" s="315" t="s">
        <v>133</v>
      </c>
      <c r="I4" s="315"/>
      <c r="J4" s="315" t="s">
        <v>144</v>
      </c>
      <c r="K4" s="315"/>
      <c r="L4" s="315" t="s">
        <v>133</v>
      </c>
      <c r="M4" s="315"/>
      <c r="N4" s="315" t="s">
        <v>144</v>
      </c>
      <c r="O4" s="315"/>
      <c r="P4" s="315" t="s">
        <v>133</v>
      </c>
      <c r="Q4" s="315"/>
      <c r="R4" s="315" t="s">
        <v>144</v>
      </c>
      <c r="S4" s="316"/>
      <c r="T4" s="2"/>
    </row>
    <row r="5" spans="1:26" ht="24.75" customHeight="1" x14ac:dyDescent="0.2">
      <c r="A5" s="318" t="s">
        <v>134</v>
      </c>
      <c r="B5" s="318"/>
      <c r="C5" s="318"/>
      <c r="D5" s="91">
        <v>10467</v>
      </c>
      <c r="E5" s="35"/>
      <c r="F5" s="35">
        <v>69185</v>
      </c>
      <c r="G5" s="35"/>
      <c r="H5" s="35">
        <v>5821</v>
      </c>
      <c r="I5" s="35">
        <v>0</v>
      </c>
      <c r="J5" s="35">
        <v>67216</v>
      </c>
      <c r="K5" s="35"/>
      <c r="L5" s="91">
        <v>17704</v>
      </c>
      <c r="M5" s="35">
        <v>0</v>
      </c>
      <c r="N5" s="35">
        <v>119872</v>
      </c>
      <c r="O5" s="35">
        <v>0</v>
      </c>
      <c r="P5" s="35">
        <v>10204</v>
      </c>
      <c r="Q5" s="35">
        <v>0</v>
      </c>
      <c r="R5" s="35">
        <v>109791</v>
      </c>
      <c r="S5" s="35"/>
      <c r="T5" s="15"/>
    </row>
    <row r="6" spans="1:26" ht="20.25" customHeight="1" x14ac:dyDescent="0.2">
      <c r="B6" s="5" t="s">
        <v>135</v>
      </c>
      <c r="C6" s="2"/>
      <c r="D6" s="92">
        <v>269</v>
      </c>
      <c r="E6" s="40"/>
      <c r="F6" s="4">
        <v>1509</v>
      </c>
      <c r="G6" s="40"/>
      <c r="H6" s="40">
        <v>221</v>
      </c>
      <c r="I6" s="40"/>
      <c r="J6" s="4">
        <v>1335</v>
      </c>
      <c r="K6" s="102"/>
      <c r="L6" s="4">
        <v>475</v>
      </c>
      <c r="M6" s="64"/>
      <c r="N6" s="4">
        <v>2832</v>
      </c>
      <c r="O6" s="40"/>
      <c r="P6" s="4">
        <v>391</v>
      </c>
      <c r="Q6" s="40"/>
      <c r="R6" s="4">
        <v>2330</v>
      </c>
      <c r="S6" s="23"/>
      <c r="V6" s="95"/>
    </row>
    <row r="7" spans="1:26" ht="16.5" customHeight="1" x14ac:dyDescent="0.2">
      <c r="B7" s="5" t="s">
        <v>136</v>
      </c>
      <c r="C7" s="2"/>
      <c r="D7" s="92">
        <v>982</v>
      </c>
      <c r="E7" s="40"/>
      <c r="F7" s="4">
        <v>4537</v>
      </c>
      <c r="G7" s="40"/>
      <c r="H7" s="40">
        <v>675</v>
      </c>
      <c r="I7" s="40"/>
      <c r="J7" s="4">
        <v>4841</v>
      </c>
      <c r="K7" s="102"/>
      <c r="L7" s="64">
        <v>1970</v>
      </c>
      <c r="M7" s="37"/>
      <c r="N7" s="64">
        <v>9241</v>
      </c>
      <c r="O7" s="36"/>
      <c r="P7" s="4">
        <v>1310</v>
      </c>
      <c r="Q7" s="37"/>
      <c r="R7" s="4">
        <v>9737</v>
      </c>
      <c r="S7" s="36"/>
      <c r="V7" s="2"/>
    </row>
    <row r="8" spans="1:26" ht="16.5" customHeight="1" x14ac:dyDescent="0.2">
      <c r="B8" s="317" t="s">
        <v>137</v>
      </c>
      <c r="C8" s="317"/>
      <c r="D8" s="92">
        <v>2459</v>
      </c>
      <c r="E8" s="40"/>
      <c r="F8" s="4">
        <v>12672</v>
      </c>
      <c r="G8" s="40"/>
      <c r="H8" s="4">
        <v>1567</v>
      </c>
      <c r="I8" s="40"/>
      <c r="J8" s="4">
        <v>11513</v>
      </c>
      <c r="K8" s="102"/>
      <c r="L8" s="36">
        <v>4480</v>
      </c>
      <c r="M8" s="37"/>
      <c r="N8" s="36">
        <v>23193</v>
      </c>
      <c r="O8" s="36"/>
      <c r="P8" s="4">
        <v>2885</v>
      </c>
      <c r="Q8" s="37"/>
      <c r="R8" s="4">
        <v>19998</v>
      </c>
      <c r="S8" s="36"/>
      <c r="V8" s="2"/>
    </row>
    <row r="9" spans="1:26" ht="16.5" customHeight="1" x14ac:dyDescent="0.2">
      <c r="B9" s="3" t="s">
        <v>138</v>
      </c>
      <c r="C9" s="93"/>
      <c r="D9" s="92">
        <v>2962</v>
      </c>
      <c r="E9" s="40"/>
      <c r="F9" s="4">
        <v>11447</v>
      </c>
      <c r="G9" s="40"/>
      <c r="H9" s="4">
        <v>1472</v>
      </c>
      <c r="I9" s="40"/>
      <c r="J9" s="4">
        <v>8235</v>
      </c>
      <c r="K9" s="102"/>
      <c r="L9" s="36">
        <v>4838</v>
      </c>
      <c r="M9" s="37"/>
      <c r="N9" s="36">
        <v>20860</v>
      </c>
      <c r="O9" s="36"/>
      <c r="P9" s="4">
        <v>2434</v>
      </c>
      <c r="Q9" s="37"/>
      <c r="R9" s="4">
        <v>14211</v>
      </c>
      <c r="S9" s="36"/>
    </row>
    <row r="10" spans="1:26" ht="16.5" customHeight="1" x14ac:dyDescent="0.2">
      <c r="B10" s="3" t="s">
        <v>139</v>
      </c>
      <c r="C10" s="58"/>
      <c r="D10" s="92">
        <v>2267</v>
      </c>
      <c r="E10" s="4"/>
      <c r="F10" s="4">
        <v>11683</v>
      </c>
      <c r="G10" s="40"/>
      <c r="H10" s="4">
        <v>1050</v>
      </c>
      <c r="I10" s="90"/>
      <c r="J10" s="4">
        <v>10373</v>
      </c>
      <c r="K10" s="102"/>
      <c r="L10" s="36">
        <v>3583</v>
      </c>
      <c r="M10" s="64"/>
      <c r="N10" s="36">
        <v>19950</v>
      </c>
      <c r="O10" s="36"/>
      <c r="P10" s="4">
        <v>1703</v>
      </c>
      <c r="Q10" s="123"/>
      <c r="R10" s="4">
        <v>16228</v>
      </c>
      <c r="S10" s="36"/>
    </row>
    <row r="11" spans="1:26" ht="16.5" customHeight="1" x14ac:dyDescent="0.2">
      <c r="B11" s="5" t="s">
        <v>140</v>
      </c>
      <c r="C11" s="58"/>
      <c r="D11" s="92">
        <v>1106</v>
      </c>
      <c r="E11" s="40"/>
      <c r="F11" s="4">
        <v>13561</v>
      </c>
      <c r="G11" s="40"/>
      <c r="H11" s="40">
        <v>612</v>
      </c>
      <c r="I11" s="40"/>
      <c r="J11" s="40">
        <v>15930</v>
      </c>
      <c r="K11" s="102"/>
      <c r="L11" s="40">
        <v>1689</v>
      </c>
      <c r="M11" s="37"/>
      <c r="N11" s="40">
        <v>21441</v>
      </c>
      <c r="O11" s="36"/>
      <c r="P11" s="40">
        <v>1035</v>
      </c>
      <c r="Q11" s="37"/>
      <c r="R11" s="40">
        <v>23581</v>
      </c>
      <c r="S11" s="36"/>
    </row>
    <row r="12" spans="1:26" ht="16.5" customHeight="1" x14ac:dyDescent="0.2">
      <c r="B12" s="5" t="s">
        <v>141</v>
      </c>
      <c r="C12" s="58"/>
      <c r="D12" s="92">
        <v>422</v>
      </c>
      <c r="E12" s="40"/>
      <c r="F12" s="4">
        <v>13776</v>
      </c>
      <c r="G12" s="40"/>
      <c r="H12" s="40">
        <v>224</v>
      </c>
      <c r="I12" s="40"/>
      <c r="J12" s="40">
        <v>14989</v>
      </c>
      <c r="K12" s="102"/>
      <c r="L12" s="40">
        <v>669</v>
      </c>
      <c r="M12" s="37"/>
      <c r="N12" s="40">
        <v>22355</v>
      </c>
      <c r="O12" s="36"/>
      <c r="P12" s="40">
        <v>446</v>
      </c>
      <c r="Q12" s="37"/>
      <c r="R12" s="40">
        <v>23706</v>
      </c>
      <c r="S12" s="36"/>
    </row>
    <row r="14" spans="1:26" x14ac:dyDescent="0.2">
      <c r="H14" s="15"/>
    </row>
    <row r="15" spans="1:26" x14ac:dyDescent="0.2">
      <c r="C15" s="94"/>
      <c r="D15" s="44"/>
      <c r="E15" s="44"/>
      <c r="F15" s="63"/>
      <c r="G15" s="44"/>
      <c r="H15" s="44"/>
      <c r="I15" s="44"/>
      <c r="J15" s="44"/>
      <c r="K15" s="44"/>
      <c r="L15" s="44"/>
      <c r="M15" s="44"/>
      <c r="N15" s="63"/>
    </row>
    <row r="16" spans="1:26" x14ac:dyDescent="0.2">
      <c r="C16" s="44"/>
      <c r="D16" s="44"/>
      <c r="E16" s="44"/>
      <c r="F16" s="63"/>
      <c r="G16" s="44"/>
      <c r="H16" s="44"/>
      <c r="I16" s="44"/>
      <c r="J16" s="44"/>
      <c r="K16" s="44"/>
      <c r="L16" s="44"/>
      <c r="M16" s="44"/>
      <c r="N16" s="63"/>
      <c r="W16" s="70"/>
      <c r="X16" s="70"/>
      <c r="Y16" s="70"/>
    </row>
    <row r="17" spans="3:28" x14ac:dyDescent="0.2">
      <c r="C17" s="44"/>
      <c r="D17" s="44"/>
      <c r="E17" s="44"/>
      <c r="F17" s="63"/>
      <c r="G17" s="44"/>
      <c r="H17" s="44"/>
      <c r="I17" s="44"/>
      <c r="J17" s="44"/>
      <c r="K17" s="44"/>
      <c r="L17" s="44"/>
      <c r="M17" s="44"/>
      <c r="N17" s="63"/>
      <c r="Z17" s="15"/>
      <c r="AA17" s="23"/>
      <c r="AB17" s="15"/>
    </row>
    <row r="18" spans="3:28" x14ac:dyDescent="0.2"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Z18" s="5" t="s">
        <v>159</v>
      </c>
      <c r="AB18" s="15"/>
    </row>
    <row r="19" spans="3:28" x14ac:dyDescent="0.2"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Z19" s="5" t="s">
        <v>188</v>
      </c>
      <c r="AB19" s="15"/>
    </row>
    <row r="20" spans="3:28" x14ac:dyDescent="0.2">
      <c r="Y20" s="5" t="s">
        <v>17</v>
      </c>
      <c r="Z20" s="5" t="s">
        <v>142</v>
      </c>
      <c r="AA20" s="5" t="s">
        <v>16</v>
      </c>
      <c r="AB20" s="15"/>
    </row>
    <row r="21" spans="3:28" x14ac:dyDescent="0.2">
      <c r="X21" s="5" t="s">
        <v>135</v>
      </c>
      <c r="Y21" s="15">
        <f>SUM(N6,R6)</f>
        <v>5162</v>
      </c>
      <c r="Z21" s="15">
        <f>SUM(L6,P6)</f>
        <v>866</v>
      </c>
      <c r="AA21" s="15"/>
      <c r="AB21" s="15"/>
    </row>
    <row r="22" spans="3:28" x14ac:dyDescent="0.2">
      <c r="X22" s="5" t="s">
        <v>136</v>
      </c>
      <c r="Y22" s="15">
        <f t="shared" ref="Y22:Y27" si="0">SUM(N7,R7)</f>
        <v>18978</v>
      </c>
      <c r="Z22" s="15">
        <f>SUM(L7,P7)</f>
        <v>3280</v>
      </c>
      <c r="AA22" s="15"/>
      <c r="AB22" s="245"/>
    </row>
    <row r="23" spans="3:28" x14ac:dyDescent="0.2">
      <c r="X23" s="95" t="s">
        <v>137</v>
      </c>
      <c r="Y23" s="15">
        <f t="shared" si="0"/>
        <v>43191</v>
      </c>
      <c r="Z23" s="15">
        <f t="shared" ref="Z23:Z27" si="1">SUM(L8,P8)</f>
        <v>7365</v>
      </c>
      <c r="AA23" s="15"/>
      <c r="AB23" s="15"/>
    </row>
    <row r="24" spans="3:28" x14ac:dyDescent="0.2">
      <c r="X24" s="2" t="s">
        <v>138</v>
      </c>
      <c r="Y24" s="15">
        <f>SUM(N9,R9)</f>
        <v>35071</v>
      </c>
      <c r="Z24" s="15">
        <f t="shared" si="1"/>
        <v>7272</v>
      </c>
      <c r="AA24" s="15"/>
      <c r="AB24" s="46"/>
    </row>
    <row r="25" spans="3:28" x14ac:dyDescent="0.2">
      <c r="X25" s="2" t="s">
        <v>139</v>
      </c>
      <c r="Y25" s="15">
        <f t="shared" si="0"/>
        <v>36178</v>
      </c>
      <c r="Z25" s="15">
        <f t="shared" si="1"/>
        <v>5286</v>
      </c>
      <c r="AA25" s="15"/>
    </row>
    <row r="26" spans="3:28" x14ac:dyDescent="0.2">
      <c r="X26" s="5" t="s">
        <v>140</v>
      </c>
      <c r="Y26" s="15">
        <f>SUM(N11,R11)</f>
        <v>45022</v>
      </c>
      <c r="Z26" s="15">
        <f t="shared" si="1"/>
        <v>2724</v>
      </c>
      <c r="AA26" s="15"/>
    </row>
    <row r="27" spans="3:28" x14ac:dyDescent="0.2">
      <c r="X27" s="5" t="s">
        <v>141</v>
      </c>
      <c r="Y27" s="15">
        <f t="shared" si="0"/>
        <v>46061</v>
      </c>
      <c r="Z27" s="15">
        <f t="shared" si="1"/>
        <v>1115</v>
      </c>
      <c r="AA27" s="15"/>
    </row>
    <row r="28" spans="3:28" x14ac:dyDescent="0.2">
      <c r="X28" s="5" t="s">
        <v>2</v>
      </c>
      <c r="Y28" s="15">
        <f>SUM(Y21:Y27)</f>
        <v>229663</v>
      </c>
      <c r="Z28" s="15">
        <f>SUM(Z21:Z27)</f>
        <v>27908</v>
      </c>
      <c r="AA28" s="15">
        <f>SUM(Y28:Z28)</f>
        <v>257571</v>
      </c>
    </row>
    <row r="40" spans="26:28" x14ac:dyDescent="0.2">
      <c r="Z40" s="15"/>
      <c r="AA40" s="15"/>
      <c r="AB40" s="15"/>
    </row>
  </sheetData>
  <mergeCells count="19">
    <mergeCell ref="D4:E4"/>
    <mergeCell ref="F4:G4"/>
    <mergeCell ref="H4:I4"/>
    <mergeCell ref="W2:X2"/>
    <mergeCell ref="Y2:Z2"/>
    <mergeCell ref="R4:S4"/>
    <mergeCell ref="B8:C8"/>
    <mergeCell ref="J4:K4"/>
    <mergeCell ref="L4:M4"/>
    <mergeCell ref="N4:O4"/>
    <mergeCell ref="P4:Q4"/>
    <mergeCell ref="A5:C5"/>
    <mergeCell ref="A2:C4"/>
    <mergeCell ref="D2:K2"/>
    <mergeCell ref="L2:S2"/>
    <mergeCell ref="D3:G3"/>
    <mergeCell ref="H3:K3"/>
    <mergeCell ref="L3:O3"/>
    <mergeCell ref="P3:S3"/>
  </mergeCells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6"/>
  <sheetViews>
    <sheetView showGridLines="0" workbookViewId="0">
      <selection activeCell="G49" sqref="G49"/>
    </sheetView>
  </sheetViews>
  <sheetFormatPr defaultRowHeight="12.75" x14ac:dyDescent="0.2"/>
  <cols>
    <col min="1" max="1" width="63.33203125" customWidth="1"/>
    <col min="2" max="2" width="39.83203125" customWidth="1"/>
  </cols>
  <sheetData>
    <row r="1" spans="1:2" ht="18" x14ac:dyDescent="0.2">
      <c r="A1" s="252" t="s">
        <v>192</v>
      </c>
    </row>
    <row r="2" spans="1:2" x14ac:dyDescent="0.2">
      <c r="A2" s="253"/>
    </row>
    <row r="3" spans="1:2" x14ac:dyDescent="0.2">
      <c r="A3" s="254" t="s">
        <v>193</v>
      </c>
    </row>
    <row r="4" spans="1:2" ht="8.25" customHeight="1" x14ac:dyDescent="0.2">
      <c r="A4" s="255"/>
    </row>
    <row r="5" spans="1:2" ht="38.25" customHeight="1" x14ac:dyDescent="0.2">
      <c r="A5" s="331" t="s">
        <v>194</v>
      </c>
      <c r="B5" s="331"/>
    </row>
    <row r="6" spans="1:2" ht="7.5" customHeight="1" x14ac:dyDescent="0.2">
      <c r="A6" s="256"/>
      <c r="B6" s="257"/>
    </row>
    <row r="7" spans="1:2" ht="38.25" customHeight="1" x14ac:dyDescent="0.2">
      <c r="A7" s="331" t="s">
        <v>195</v>
      </c>
      <c r="B7" s="331"/>
    </row>
    <row r="8" spans="1:2" ht="7.5" customHeight="1" x14ac:dyDescent="0.2">
      <c r="A8" s="256"/>
      <c r="B8" s="257"/>
    </row>
    <row r="9" spans="1:2" ht="38.25" customHeight="1" x14ac:dyDescent="0.2">
      <c r="A9" s="331" t="s">
        <v>196</v>
      </c>
      <c r="B9" s="332"/>
    </row>
    <row r="10" spans="1:2" ht="7.5" customHeight="1" x14ac:dyDescent="0.2">
      <c r="A10" s="256"/>
      <c r="B10" s="257"/>
    </row>
    <row r="11" spans="1:2" ht="38.25" customHeight="1" x14ac:dyDescent="0.2">
      <c r="A11" s="331" t="s">
        <v>197</v>
      </c>
      <c r="B11" s="331"/>
    </row>
    <row r="12" spans="1:2" x14ac:dyDescent="0.2">
      <c r="A12" s="258" t="s">
        <v>198</v>
      </c>
      <c r="B12" s="257"/>
    </row>
    <row r="13" spans="1:2" x14ac:dyDescent="0.2">
      <c r="A13" s="254" t="s">
        <v>199</v>
      </c>
      <c r="B13" s="257"/>
    </row>
    <row r="14" spans="1:2" ht="8.25" customHeight="1" x14ac:dyDescent="0.2">
      <c r="A14" s="254"/>
      <c r="B14" s="257"/>
    </row>
    <row r="15" spans="1:2" ht="27" customHeight="1" x14ac:dyDescent="0.2">
      <c r="A15" s="331" t="s">
        <v>200</v>
      </c>
      <c r="B15" s="331"/>
    </row>
    <row r="16" spans="1:2" x14ac:dyDescent="0.2">
      <c r="A16" s="254"/>
      <c r="B16" s="257"/>
    </row>
    <row r="17" spans="1:2" x14ac:dyDescent="0.2">
      <c r="A17" s="254" t="s">
        <v>201</v>
      </c>
      <c r="B17" s="257"/>
    </row>
    <row r="18" spans="1:2" ht="8.25" customHeight="1" x14ac:dyDescent="0.2">
      <c r="A18" s="256"/>
      <c r="B18" s="257"/>
    </row>
    <row r="19" spans="1:2" ht="27" customHeight="1" x14ac:dyDescent="0.2">
      <c r="A19" s="331" t="s">
        <v>202</v>
      </c>
      <c r="B19" s="331"/>
    </row>
    <row r="20" spans="1:2" ht="7.5" customHeight="1" x14ac:dyDescent="0.2">
      <c r="A20" s="256"/>
      <c r="B20" s="257"/>
    </row>
    <row r="21" spans="1:2" ht="90" customHeight="1" x14ac:dyDescent="0.2">
      <c r="A21" s="331" t="s">
        <v>203</v>
      </c>
      <c r="B21" s="331"/>
    </row>
    <row r="22" spans="1:2" ht="7.5" customHeight="1" x14ac:dyDescent="0.2">
      <c r="A22" s="259"/>
      <c r="B22" s="257"/>
    </row>
    <row r="23" spans="1:2" ht="38.25" customHeight="1" x14ac:dyDescent="0.2">
      <c r="A23" s="331" t="s">
        <v>204</v>
      </c>
      <c r="B23" s="331"/>
    </row>
    <row r="24" spans="1:2" x14ac:dyDescent="0.2">
      <c r="A24" s="259"/>
      <c r="B24" s="257"/>
    </row>
    <row r="25" spans="1:2" x14ac:dyDescent="0.2">
      <c r="A25" s="254" t="s">
        <v>205</v>
      </c>
      <c r="B25" s="257"/>
    </row>
    <row r="26" spans="1:2" ht="8.25" customHeight="1" x14ac:dyDescent="0.2">
      <c r="A26" s="258"/>
      <c r="B26" s="257"/>
    </row>
    <row r="27" spans="1:2" ht="38.25" customHeight="1" x14ac:dyDescent="0.2">
      <c r="A27" s="329" t="s">
        <v>206</v>
      </c>
      <c r="B27" s="329"/>
    </row>
    <row r="28" spans="1:2" ht="7.5" customHeight="1" x14ac:dyDescent="0.2">
      <c r="A28" s="260"/>
      <c r="B28" s="257"/>
    </row>
    <row r="29" spans="1:2" ht="89.25" customHeight="1" x14ac:dyDescent="0.2">
      <c r="A29" s="329" t="s">
        <v>207</v>
      </c>
      <c r="B29" s="329"/>
    </row>
    <row r="30" spans="1:2" ht="7.5" customHeight="1" x14ac:dyDescent="0.2">
      <c r="A30" s="261"/>
      <c r="B30" s="257"/>
    </row>
    <row r="31" spans="1:2" ht="38.25" customHeight="1" x14ac:dyDescent="0.2">
      <c r="A31" s="329" t="s">
        <v>208</v>
      </c>
      <c r="B31" s="329"/>
    </row>
    <row r="32" spans="1:2" ht="7.5" customHeight="1" x14ac:dyDescent="0.2">
      <c r="A32" s="259"/>
      <c r="B32" s="257"/>
    </row>
    <row r="33" spans="1:2" ht="38.25" customHeight="1" x14ac:dyDescent="0.2">
      <c r="A33" s="329" t="s">
        <v>209</v>
      </c>
      <c r="B33" s="329"/>
    </row>
    <row r="34" spans="1:2" ht="7.5" customHeight="1" x14ac:dyDescent="0.2">
      <c r="A34" s="260" t="s">
        <v>14</v>
      </c>
      <c r="B34" s="257"/>
    </row>
    <row r="35" spans="1:2" ht="27" customHeight="1" x14ac:dyDescent="0.2">
      <c r="A35" s="329" t="s">
        <v>210</v>
      </c>
      <c r="B35" s="329"/>
    </row>
    <row r="36" spans="1:2" ht="7.5" customHeight="1" x14ac:dyDescent="0.2">
      <c r="A36" s="260"/>
      <c r="B36" s="257"/>
    </row>
    <row r="37" spans="1:2" x14ac:dyDescent="0.2">
      <c r="A37" s="328" t="s">
        <v>211</v>
      </c>
      <c r="B37" s="328"/>
    </row>
    <row r="38" spans="1:2" ht="7.5" customHeight="1" x14ac:dyDescent="0.2">
      <c r="A38" s="256" t="s">
        <v>14</v>
      </c>
      <c r="B38" s="257"/>
    </row>
    <row r="39" spans="1:2" ht="38.25" customHeight="1" x14ac:dyDescent="0.2">
      <c r="A39" s="329" t="s">
        <v>212</v>
      </c>
      <c r="B39" s="329"/>
    </row>
    <row r="40" spans="1:2" ht="7.5" customHeight="1" x14ac:dyDescent="0.2">
      <c r="A40" s="262"/>
      <c r="B40" s="257"/>
    </row>
    <row r="41" spans="1:2" x14ac:dyDescent="0.2">
      <c r="A41" s="329" t="s">
        <v>213</v>
      </c>
      <c r="B41" s="329"/>
    </row>
    <row r="42" spans="1:2" ht="7.5" customHeight="1" x14ac:dyDescent="0.2">
      <c r="A42" s="256"/>
      <c r="B42" s="257"/>
    </row>
    <row r="43" spans="1:2" ht="27" customHeight="1" x14ac:dyDescent="0.2">
      <c r="A43" s="329" t="s">
        <v>214</v>
      </c>
      <c r="B43" s="329"/>
    </row>
    <row r="44" spans="1:2" ht="7.5" customHeight="1" x14ac:dyDescent="0.2">
      <c r="A44" s="256"/>
      <c r="B44" s="257"/>
    </row>
    <row r="45" spans="1:2" ht="38.25" customHeight="1" x14ac:dyDescent="0.2">
      <c r="A45" s="329" t="s">
        <v>215</v>
      </c>
      <c r="B45" s="329"/>
    </row>
    <row r="46" spans="1:2" ht="17.25" customHeight="1" x14ac:dyDescent="0.2">
      <c r="A46" s="328" t="s">
        <v>216</v>
      </c>
      <c r="B46" s="328"/>
    </row>
    <row r="47" spans="1:2" ht="7.5" customHeight="1" x14ac:dyDescent="0.2">
      <c r="A47" s="261"/>
      <c r="B47" s="257"/>
    </row>
    <row r="48" spans="1:2" ht="38.25" customHeight="1" x14ac:dyDescent="0.2">
      <c r="A48" s="329" t="s">
        <v>217</v>
      </c>
      <c r="B48" s="329"/>
    </row>
    <row r="49" spans="1:2" x14ac:dyDescent="0.2">
      <c r="A49" s="263" t="s">
        <v>218</v>
      </c>
    </row>
    <row r="50" spans="1:2" ht="14.25" x14ac:dyDescent="0.2">
      <c r="A50" s="264" t="s">
        <v>219</v>
      </c>
    </row>
    <row r="51" spans="1:2" x14ac:dyDescent="0.2">
      <c r="A51" s="265"/>
    </row>
    <row r="52" spans="1:2" x14ac:dyDescent="0.2">
      <c r="A52" s="266"/>
    </row>
    <row r="53" spans="1:2" x14ac:dyDescent="0.2">
      <c r="A53" s="267"/>
    </row>
    <row r="54" spans="1:2" x14ac:dyDescent="0.2">
      <c r="A54" s="268" t="s">
        <v>220</v>
      </c>
      <c r="B54" s="268" t="s">
        <v>221</v>
      </c>
    </row>
    <row r="55" spans="1:2" ht="9" customHeight="1" x14ac:dyDescent="0.2">
      <c r="A55" s="269"/>
      <c r="B55" s="270"/>
    </row>
    <row r="56" spans="1:2" ht="12.75" customHeight="1" x14ac:dyDescent="0.2">
      <c r="A56" s="271" t="s">
        <v>222</v>
      </c>
      <c r="B56" s="272" t="s">
        <v>223</v>
      </c>
    </row>
    <row r="57" spans="1:2" x14ac:dyDescent="0.2">
      <c r="A57" s="271" t="s">
        <v>224</v>
      </c>
      <c r="B57" s="273" t="s">
        <v>225</v>
      </c>
    </row>
    <row r="58" spans="1:2" x14ac:dyDescent="0.2">
      <c r="A58" s="271" t="s">
        <v>234</v>
      </c>
    </row>
    <row r="59" spans="1:2" x14ac:dyDescent="0.2">
      <c r="B59" s="145"/>
    </row>
    <row r="60" spans="1:2" x14ac:dyDescent="0.2">
      <c r="A60" s="271"/>
      <c r="B60" s="274"/>
    </row>
    <row r="61" spans="1:2" ht="15" x14ac:dyDescent="0.2">
      <c r="A61" s="275"/>
    </row>
    <row r="62" spans="1:2" ht="15" x14ac:dyDescent="0.2">
      <c r="A62" s="275"/>
    </row>
    <row r="63" spans="1:2" ht="15" x14ac:dyDescent="0.2">
      <c r="A63" s="275"/>
    </row>
    <row r="64" spans="1:2" x14ac:dyDescent="0.2">
      <c r="A64" s="326" t="s">
        <v>226</v>
      </c>
      <c r="B64" s="326"/>
    </row>
    <row r="65" spans="1:2" x14ac:dyDescent="0.2">
      <c r="A65" s="326" t="s">
        <v>227</v>
      </c>
      <c r="B65" s="326"/>
    </row>
    <row r="66" spans="1:2" x14ac:dyDescent="0.2">
      <c r="A66" s="326" t="s">
        <v>228</v>
      </c>
      <c r="B66" s="326"/>
    </row>
    <row r="67" spans="1:2" x14ac:dyDescent="0.2">
      <c r="A67" s="330" t="s">
        <v>229</v>
      </c>
      <c r="B67" s="330"/>
    </row>
    <row r="68" spans="1:2" x14ac:dyDescent="0.2">
      <c r="A68" s="326" t="s">
        <v>230</v>
      </c>
      <c r="B68" s="326"/>
    </row>
    <row r="69" spans="1:2" x14ac:dyDescent="0.2">
      <c r="A69" s="326" t="s">
        <v>231</v>
      </c>
      <c r="B69" s="326"/>
    </row>
    <row r="70" spans="1:2" x14ac:dyDescent="0.2">
      <c r="A70" s="276"/>
    </row>
    <row r="71" spans="1:2" x14ac:dyDescent="0.2">
      <c r="A71" s="276"/>
    </row>
    <row r="72" spans="1:2" x14ac:dyDescent="0.2">
      <c r="A72" s="276"/>
    </row>
    <row r="73" spans="1:2" x14ac:dyDescent="0.2">
      <c r="A73" s="276"/>
    </row>
    <row r="74" spans="1:2" x14ac:dyDescent="0.2">
      <c r="A74" s="276"/>
    </row>
    <row r="75" spans="1:2" ht="15.75" thickBot="1" x14ac:dyDescent="0.25">
      <c r="A75" s="277" t="s">
        <v>232</v>
      </c>
    </row>
    <row r="76" spans="1:2" ht="18" customHeight="1" x14ac:dyDescent="0.2">
      <c r="A76" s="327" t="s">
        <v>233</v>
      </c>
      <c r="B76" s="327"/>
    </row>
  </sheetData>
  <mergeCells count="27">
    <mergeCell ref="A19:B19"/>
    <mergeCell ref="A5:B5"/>
    <mergeCell ref="A7:B7"/>
    <mergeCell ref="A9:B9"/>
    <mergeCell ref="A11:B11"/>
    <mergeCell ref="A15:B15"/>
    <mergeCell ref="A45:B45"/>
    <mergeCell ref="A21:B21"/>
    <mergeCell ref="A23:B23"/>
    <mergeCell ref="A27:B27"/>
    <mergeCell ref="A29:B29"/>
    <mergeCell ref="A31:B31"/>
    <mergeCell ref="A33:B33"/>
    <mergeCell ref="A35:B35"/>
    <mergeCell ref="A37:B37"/>
    <mergeCell ref="A39:B39"/>
    <mergeCell ref="A41:B41"/>
    <mergeCell ref="A43:B43"/>
    <mergeCell ref="A68:B68"/>
    <mergeCell ref="A69:B69"/>
    <mergeCell ref="A76:B76"/>
    <mergeCell ref="A46:B46"/>
    <mergeCell ref="A48:B48"/>
    <mergeCell ref="A64:B64"/>
    <mergeCell ref="A65:B65"/>
    <mergeCell ref="A66:B66"/>
    <mergeCell ref="A67:B67"/>
  </mergeCells>
  <hyperlinks>
    <hyperlink ref="A67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L1:O20"/>
  <sheetViews>
    <sheetView showGridLines="0" workbookViewId="0">
      <selection activeCell="S10" sqref="S10"/>
    </sheetView>
  </sheetViews>
  <sheetFormatPr defaultRowHeight="12.75" x14ac:dyDescent="0.2"/>
  <cols>
    <col min="13" max="13" width="10" customWidth="1"/>
    <col min="14" max="14" width="10.83203125" customWidth="1"/>
  </cols>
  <sheetData>
    <row r="1" spans="12:15" x14ac:dyDescent="0.2">
      <c r="L1" s="5" t="s">
        <v>51</v>
      </c>
      <c r="M1" s="5"/>
      <c r="N1" s="5"/>
    </row>
    <row r="2" spans="12:15" x14ac:dyDescent="0.2">
      <c r="L2" s="5"/>
      <c r="M2" s="5" t="s">
        <v>126</v>
      </c>
      <c r="N2" s="5" t="s">
        <v>160</v>
      </c>
    </row>
    <row r="3" spans="12:15" x14ac:dyDescent="0.2">
      <c r="L3" s="80" t="s">
        <v>77</v>
      </c>
      <c r="M3" s="15">
        <v>48720</v>
      </c>
      <c r="N3" s="181">
        <v>61823</v>
      </c>
    </row>
    <row r="4" spans="12:15" x14ac:dyDescent="0.2">
      <c r="L4" s="80" t="s">
        <v>78</v>
      </c>
      <c r="M4" s="15">
        <v>48696</v>
      </c>
      <c r="N4" s="15">
        <v>53284</v>
      </c>
    </row>
    <row r="5" spans="12:15" x14ac:dyDescent="0.2">
      <c r="L5" s="80" t="s">
        <v>79</v>
      </c>
      <c r="M5" s="15">
        <v>73742</v>
      </c>
      <c r="N5" s="15">
        <v>84821</v>
      </c>
    </row>
    <row r="6" spans="12:15" x14ac:dyDescent="0.2">
      <c r="L6" s="80" t="s">
        <v>80</v>
      </c>
      <c r="M6" s="15">
        <v>101117</v>
      </c>
      <c r="N6" s="15">
        <v>104438</v>
      </c>
    </row>
    <row r="7" spans="12:15" x14ac:dyDescent="0.2">
      <c r="L7" s="80" t="s">
        <v>81</v>
      </c>
      <c r="M7" s="15">
        <v>121570</v>
      </c>
      <c r="N7" s="15">
        <v>137438</v>
      </c>
    </row>
    <row r="8" spans="12:15" x14ac:dyDescent="0.2">
      <c r="L8" s="80" t="s">
        <v>82</v>
      </c>
      <c r="M8" s="15">
        <v>138169</v>
      </c>
      <c r="N8" s="15">
        <v>140371</v>
      </c>
    </row>
    <row r="9" spans="12:15" x14ac:dyDescent="0.2">
      <c r="L9" s="80" t="s">
        <v>83</v>
      </c>
      <c r="M9" s="15">
        <v>146192</v>
      </c>
      <c r="N9" s="15">
        <v>161231</v>
      </c>
    </row>
    <row r="10" spans="12:15" x14ac:dyDescent="0.2">
      <c r="L10" s="80" t="s">
        <v>84</v>
      </c>
      <c r="M10" s="15">
        <v>149702</v>
      </c>
      <c r="N10" s="15">
        <v>164189</v>
      </c>
      <c r="O10" s="49"/>
    </row>
    <row r="11" spans="12:15" x14ac:dyDescent="0.2">
      <c r="L11" s="80" t="s">
        <v>85</v>
      </c>
      <c r="M11" s="15">
        <v>144432</v>
      </c>
      <c r="N11" s="15">
        <v>152689</v>
      </c>
    </row>
    <row r="12" spans="12:15" x14ac:dyDescent="0.2">
      <c r="L12" s="80" t="s">
        <v>86</v>
      </c>
      <c r="M12" s="15">
        <v>121462</v>
      </c>
      <c r="N12" s="15"/>
    </row>
    <row r="13" spans="12:15" x14ac:dyDescent="0.2">
      <c r="L13" s="80" t="s">
        <v>87</v>
      </c>
      <c r="M13" s="15">
        <v>81032</v>
      </c>
      <c r="N13" s="15"/>
    </row>
    <row r="14" spans="12:15" x14ac:dyDescent="0.2">
      <c r="L14" s="80" t="s">
        <v>88</v>
      </c>
      <c r="M14" s="15">
        <v>111253</v>
      </c>
      <c r="N14" s="15"/>
    </row>
    <row r="15" spans="12:15" x14ac:dyDescent="0.2">
      <c r="L15" s="45"/>
      <c r="M15" s="46">
        <f>SUM(M3:M14)</f>
        <v>1286087</v>
      </c>
      <c r="N15" s="46">
        <f>SUM(N3:N14)</f>
        <v>1060284</v>
      </c>
    </row>
    <row r="16" spans="12:15" x14ac:dyDescent="0.2">
      <c r="L16" s="5"/>
      <c r="M16" s="5"/>
      <c r="N16" s="5"/>
    </row>
    <row r="17" spans="12:14" x14ac:dyDescent="0.2">
      <c r="L17" s="5"/>
      <c r="M17" s="5"/>
      <c r="N17" s="5"/>
    </row>
    <row r="18" spans="12:14" x14ac:dyDescent="0.2">
      <c r="L18" s="5"/>
      <c r="M18" s="5"/>
      <c r="N18" s="5"/>
    </row>
    <row r="19" spans="12:14" x14ac:dyDescent="0.2">
      <c r="L19" s="5"/>
      <c r="M19" s="5"/>
      <c r="N19" s="5"/>
    </row>
    <row r="20" spans="12:14" x14ac:dyDescent="0.2">
      <c r="L20" s="5"/>
      <c r="M20" s="5"/>
      <c r="N20" s="5"/>
    </row>
  </sheetData>
  <phoneticPr fontId="1" type="noConversion"/>
  <printOptions horizontalCentered="1"/>
  <pageMargins left="0.78740157480314965" right="0.78740157480314965" top="6.2992125984251972" bottom="0.59055118110236227" header="0.51181102362204722" footer="0.51181102362204722"/>
  <pageSetup paperSize="9" scale="9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showGridLines="0" zoomScaleNormal="100" workbookViewId="0">
      <selection activeCell="T15" sqref="T15"/>
    </sheetView>
  </sheetViews>
  <sheetFormatPr defaultColWidth="9.33203125" defaultRowHeight="12.75" x14ac:dyDescent="0.2"/>
  <cols>
    <col min="1" max="1" width="1.33203125" style="54" customWidth="1"/>
    <col min="2" max="3" width="1.33203125" style="72" customWidth="1"/>
    <col min="4" max="4" width="17" style="72" customWidth="1"/>
    <col min="5" max="5" width="10.83203125" style="72" customWidth="1"/>
    <col min="6" max="6" width="12.1640625" style="72" customWidth="1"/>
    <col min="7" max="7" width="9.83203125" style="65" customWidth="1"/>
    <col min="8" max="8" width="12.1640625" style="72" customWidth="1"/>
    <col min="9" max="9" width="11.5" style="72" customWidth="1"/>
    <col min="10" max="10" width="9.83203125" style="65" customWidth="1"/>
    <col min="11" max="11" width="10" style="72" customWidth="1"/>
    <col min="12" max="12" width="12.5" style="72" customWidth="1"/>
    <col min="13" max="16384" width="9.33203125" style="50"/>
  </cols>
  <sheetData>
    <row r="1" spans="1:12" ht="28.5" customHeight="1" thickBot="1" x14ac:dyDescent="0.3">
      <c r="A1" s="84" t="s">
        <v>127</v>
      </c>
      <c r="B1" s="83"/>
      <c r="C1" s="83"/>
      <c r="D1" s="83"/>
      <c r="E1" s="83"/>
      <c r="F1" s="83"/>
      <c r="G1" s="83"/>
      <c r="H1" s="83"/>
      <c r="I1" s="83"/>
      <c r="J1" s="83"/>
      <c r="K1" s="101"/>
      <c r="L1" s="101"/>
    </row>
    <row r="2" spans="1:12" ht="18.75" customHeight="1" x14ac:dyDescent="0.2">
      <c r="A2" s="55"/>
      <c r="B2" s="51"/>
      <c r="C2" s="51"/>
      <c r="D2" s="51"/>
      <c r="E2" s="280" t="s">
        <v>0</v>
      </c>
      <c r="F2" s="281"/>
      <c r="G2" s="281"/>
      <c r="H2" s="280" t="s">
        <v>1</v>
      </c>
      <c r="I2" s="281"/>
      <c r="J2" s="281"/>
      <c r="K2" s="280" t="s">
        <v>160</v>
      </c>
      <c r="L2" s="281"/>
    </row>
    <row r="3" spans="1:12" ht="41.25" customHeight="1" x14ac:dyDescent="0.2">
      <c r="A3" s="56"/>
      <c r="B3" s="52"/>
      <c r="C3" s="52"/>
      <c r="D3" s="53"/>
      <c r="E3" s="147" t="s">
        <v>126</v>
      </c>
      <c r="F3" s="184" t="s">
        <v>160</v>
      </c>
      <c r="G3" s="213" t="s">
        <v>149</v>
      </c>
      <c r="H3" s="148" t="s">
        <v>126</v>
      </c>
      <c r="I3" s="184" t="s">
        <v>160</v>
      </c>
      <c r="J3" s="213" t="s">
        <v>149</v>
      </c>
      <c r="K3" s="244" t="s">
        <v>3</v>
      </c>
      <c r="L3" s="244" t="s">
        <v>161</v>
      </c>
    </row>
    <row r="4" spans="1:12" s="97" customFormat="1" ht="26.25" customHeight="1" x14ac:dyDescent="0.2">
      <c r="A4" s="282" t="s">
        <v>177</v>
      </c>
      <c r="B4" s="282"/>
      <c r="C4" s="282"/>
      <c r="D4" s="282"/>
      <c r="E4" s="282"/>
      <c r="F4" s="282"/>
      <c r="G4" s="282"/>
      <c r="H4" s="282"/>
      <c r="I4" s="282"/>
      <c r="J4" s="282"/>
      <c r="K4" s="282"/>
      <c r="L4" s="282"/>
    </row>
    <row r="5" spans="1:12" ht="12.75" customHeight="1" x14ac:dyDescent="0.2">
      <c r="A5" s="10" t="s">
        <v>2</v>
      </c>
      <c r="B5" s="10"/>
      <c r="C5" s="10"/>
      <c r="D5" s="21"/>
      <c r="E5" s="219">
        <v>144432</v>
      </c>
      <c r="F5" s="218">
        <v>152689</v>
      </c>
      <c r="G5" s="220">
        <v>105.7</v>
      </c>
      <c r="H5" s="219">
        <v>243676</v>
      </c>
      <c r="I5" s="218">
        <v>257571</v>
      </c>
      <c r="J5" s="220">
        <v>105.7</v>
      </c>
      <c r="K5" s="233">
        <v>100</v>
      </c>
      <c r="L5" s="22">
        <v>1.6868995146998147</v>
      </c>
    </row>
    <row r="6" spans="1:12" ht="14.25" customHeight="1" x14ac:dyDescent="0.2">
      <c r="A6" s="5"/>
      <c r="B6" s="5"/>
      <c r="C6" s="5" t="s">
        <v>11</v>
      </c>
      <c r="D6" s="3"/>
      <c r="E6" s="192">
        <v>15896</v>
      </c>
      <c r="F6" s="128">
        <v>16288</v>
      </c>
      <c r="G6" s="221">
        <v>102.5</v>
      </c>
      <c r="H6" s="192">
        <v>27167</v>
      </c>
      <c r="I6" s="128">
        <v>27908</v>
      </c>
      <c r="J6" s="221">
        <v>102.7</v>
      </c>
      <c r="K6" s="234">
        <v>10.835070718365033</v>
      </c>
      <c r="L6" s="7">
        <v>1.7134086444007859</v>
      </c>
    </row>
    <row r="7" spans="1:12" ht="14.25" customHeight="1" x14ac:dyDescent="0.2">
      <c r="A7" s="5"/>
      <c r="B7" s="5"/>
      <c r="C7" s="5" t="s">
        <v>12</v>
      </c>
      <c r="D7" s="3"/>
      <c r="E7" s="192">
        <v>128536</v>
      </c>
      <c r="F7" s="128">
        <v>136401</v>
      </c>
      <c r="G7" s="221">
        <v>106.1</v>
      </c>
      <c r="H7" s="192">
        <v>216509</v>
      </c>
      <c r="I7" s="128">
        <v>229663</v>
      </c>
      <c r="J7" s="221">
        <v>106.1</v>
      </c>
      <c r="K7" s="234">
        <v>89.164929281634969</v>
      </c>
      <c r="L7" s="7">
        <v>1.683733990220013</v>
      </c>
    </row>
    <row r="8" spans="1:12" ht="15.75" customHeight="1" x14ac:dyDescent="0.2">
      <c r="A8" s="5"/>
      <c r="B8" s="5" t="s">
        <v>13</v>
      </c>
      <c r="C8" s="5"/>
      <c r="D8" s="3"/>
      <c r="E8" s="183"/>
      <c r="F8" s="182"/>
      <c r="G8" s="222"/>
      <c r="H8" s="183"/>
      <c r="I8" s="182"/>
      <c r="J8" s="222"/>
      <c r="K8" s="235"/>
      <c r="L8" s="111"/>
    </row>
    <row r="9" spans="1:12" ht="14.25" customHeight="1" x14ac:dyDescent="0.2">
      <c r="A9" s="5"/>
      <c r="B9" s="5"/>
      <c r="C9" s="10" t="s">
        <v>118</v>
      </c>
      <c r="D9" s="3"/>
      <c r="E9" s="219">
        <v>99730</v>
      </c>
      <c r="F9" s="218">
        <v>98345</v>
      </c>
      <c r="G9" s="220">
        <v>98.6</v>
      </c>
      <c r="H9" s="219">
        <v>152872</v>
      </c>
      <c r="I9" s="218">
        <v>147408</v>
      </c>
      <c r="J9" s="220">
        <v>96.4</v>
      </c>
      <c r="K9" s="233">
        <v>100.00000000000001</v>
      </c>
      <c r="L9" s="22">
        <v>1.4988865727795007</v>
      </c>
    </row>
    <row r="10" spans="1:12" ht="14.25" customHeight="1" x14ac:dyDescent="0.2">
      <c r="A10" s="5"/>
      <c r="B10" s="5"/>
      <c r="C10" s="25"/>
      <c r="D10" s="99" t="s">
        <v>11</v>
      </c>
      <c r="E10" s="192">
        <v>9908</v>
      </c>
      <c r="F10" s="128">
        <v>9512</v>
      </c>
      <c r="G10" s="221">
        <v>96</v>
      </c>
      <c r="H10" s="192">
        <v>14656</v>
      </c>
      <c r="I10" s="128">
        <v>13960</v>
      </c>
      <c r="J10" s="221">
        <v>95.3</v>
      </c>
      <c r="K10" s="234">
        <v>9.4703136871811573</v>
      </c>
      <c r="L10" s="7">
        <v>1.4676198486122791</v>
      </c>
    </row>
    <row r="11" spans="1:12" ht="14.25" customHeight="1" x14ac:dyDescent="0.2">
      <c r="A11" s="5"/>
      <c r="B11" s="5"/>
      <c r="C11" s="25"/>
      <c r="D11" s="99" t="s">
        <v>12</v>
      </c>
      <c r="E11" s="192">
        <v>89822</v>
      </c>
      <c r="F11" s="128">
        <v>88833</v>
      </c>
      <c r="G11" s="221">
        <v>98.9</v>
      </c>
      <c r="H11" s="192">
        <v>138216</v>
      </c>
      <c r="I11" s="128">
        <v>133448</v>
      </c>
      <c r="J11" s="221">
        <v>96.6</v>
      </c>
      <c r="K11" s="234">
        <v>90.529686312818853</v>
      </c>
      <c r="L11" s="7">
        <v>1.5022345299607127</v>
      </c>
    </row>
    <row r="12" spans="1:12" ht="12" customHeight="1" x14ac:dyDescent="0.2">
      <c r="A12" s="283" t="s">
        <v>178</v>
      </c>
      <c r="B12" s="283"/>
      <c r="C12" s="283"/>
      <c r="D12" s="283"/>
      <c r="E12" s="283"/>
      <c r="F12" s="283"/>
      <c r="G12" s="283"/>
      <c r="H12" s="283"/>
      <c r="I12" s="283"/>
      <c r="J12" s="283"/>
      <c r="K12" s="283"/>
      <c r="L12" s="283"/>
    </row>
    <row r="13" spans="1:12" ht="13.5" customHeight="1" x14ac:dyDescent="0.2">
      <c r="A13" s="283"/>
      <c r="B13" s="283"/>
      <c r="C13" s="283"/>
      <c r="D13" s="283"/>
      <c r="E13" s="283"/>
      <c r="F13" s="283"/>
      <c r="G13" s="283"/>
      <c r="H13" s="283"/>
      <c r="I13" s="283"/>
      <c r="J13" s="283"/>
      <c r="K13" s="283"/>
      <c r="L13" s="283"/>
    </row>
    <row r="14" spans="1:12" ht="12.75" customHeight="1" x14ac:dyDescent="0.2">
      <c r="A14" s="10" t="s">
        <v>2</v>
      </c>
      <c r="B14" s="10"/>
      <c r="C14" s="10"/>
      <c r="D14" s="21"/>
      <c r="E14" s="219">
        <v>972340</v>
      </c>
      <c r="F14" s="218">
        <v>1060284</v>
      </c>
      <c r="G14" s="223">
        <v>109</v>
      </c>
      <c r="H14" s="219">
        <v>1704017</v>
      </c>
      <c r="I14" s="218">
        <v>1890008</v>
      </c>
      <c r="J14" s="223">
        <v>110.9</v>
      </c>
      <c r="K14" s="236">
        <v>100</v>
      </c>
      <c r="L14" s="22">
        <v>1.7825488265408136</v>
      </c>
    </row>
    <row r="15" spans="1:12" ht="14.25" customHeight="1" x14ac:dyDescent="0.2">
      <c r="A15" s="5"/>
      <c r="B15" s="5"/>
      <c r="C15" s="5" t="s">
        <v>11</v>
      </c>
      <c r="D15" s="3"/>
      <c r="E15" s="192">
        <v>128155</v>
      </c>
      <c r="F15" s="128">
        <v>139692</v>
      </c>
      <c r="G15" s="224">
        <v>109</v>
      </c>
      <c r="H15" s="192">
        <v>232362</v>
      </c>
      <c r="I15" s="128">
        <v>260947</v>
      </c>
      <c r="J15" s="224">
        <v>112.3</v>
      </c>
      <c r="K15" s="237">
        <v>13.806661135825879</v>
      </c>
      <c r="L15" s="7">
        <v>1.8680167797726426</v>
      </c>
    </row>
    <row r="16" spans="1:12" ht="14.25" customHeight="1" x14ac:dyDescent="0.2">
      <c r="A16" s="5"/>
      <c r="B16" s="5"/>
      <c r="C16" s="5" t="s">
        <v>12</v>
      </c>
      <c r="D16" s="3"/>
      <c r="E16" s="192">
        <v>844185</v>
      </c>
      <c r="F16" s="128">
        <v>920592</v>
      </c>
      <c r="G16" s="224">
        <v>109.1</v>
      </c>
      <c r="H16" s="192">
        <v>1471655</v>
      </c>
      <c r="I16" s="128">
        <v>1629061</v>
      </c>
      <c r="J16" s="224">
        <v>110.7</v>
      </c>
      <c r="K16" s="237">
        <v>86.193338864174123</v>
      </c>
      <c r="L16" s="7">
        <v>1.7695797921337575</v>
      </c>
    </row>
    <row r="17" spans="1:12" ht="15.75" customHeight="1" x14ac:dyDescent="0.2">
      <c r="A17" s="5"/>
      <c r="B17" s="5" t="s">
        <v>13</v>
      </c>
      <c r="C17" s="5"/>
      <c r="D17" s="3"/>
      <c r="E17" s="219"/>
      <c r="F17" s="218"/>
      <c r="G17" s="221"/>
      <c r="H17" s="219"/>
      <c r="I17" s="218"/>
      <c r="J17" s="221"/>
      <c r="K17" s="234"/>
      <c r="L17" s="7"/>
    </row>
    <row r="18" spans="1:12" ht="14.25" customHeight="1" x14ac:dyDescent="0.2">
      <c r="A18" s="5"/>
      <c r="B18" s="5"/>
      <c r="C18" s="10" t="s">
        <v>118</v>
      </c>
      <c r="D18" s="3"/>
      <c r="E18" s="219">
        <v>657077</v>
      </c>
      <c r="F18" s="218">
        <v>660579</v>
      </c>
      <c r="G18" s="220">
        <v>100.5</v>
      </c>
      <c r="H18" s="219">
        <v>1037987</v>
      </c>
      <c r="I18" s="218">
        <v>1038936</v>
      </c>
      <c r="J18" s="220">
        <v>100.1</v>
      </c>
      <c r="K18" s="233">
        <v>100.00000000000001</v>
      </c>
      <c r="L18" s="22">
        <v>1.5727657100816101</v>
      </c>
    </row>
    <row r="19" spans="1:12" ht="14.25" customHeight="1" x14ac:dyDescent="0.2">
      <c r="A19" s="5"/>
      <c r="B19" s="5"/>
      <c r="C19" s="25"/>
      <c r="D19" s="99" t="s">
        <v>11</v>
      </c>
      <c r="E19" s="192">
        <v>81838</v>
      </c>
      <c r="F19" s="128">
        <v>81275</v>
      </c>
      <c r="G19" s="221">
        <v>99.3</v>
      </c>
      <c r="H19" s="192">
        <v>130750</v>
      </c>
      <c r="I19" s="128">
        <v>127341</v>
      </c>
      <c r="J19" s="221">
        <v>97.4</v>
      </c>
      <c r="K19" s="237">
        <v>12.256866640486036</v>
      </c>
      <c r="L19" s="7">
        <v>1.5667917563826514</v>
      </c>
    </row>
    <row r="20" spans="1:12" ht="14.25" customHeight="1" x14ac:dyDescent="0.2">
      <c r="A20" s="5"/>
      <c r="B20" s="5"/>
      <c r="C20" s="25"/>
      <c r="D20" s="99" t="s">
        <v>12</v>
      </c>
      <c r="E20" s="192">
        <v>575239</v>
      </c>
      <c r="F20" s="128">
        <v>579304</v>
      </c>
      <c r="G20" s="221">
        <v>100.7</v>
      </c>
      <c r="H20" s="192">
        <v>907237</v>
      </c>
      <c r="I20" s="128">
        <v>911595</v>
      </c>
      <c r="J20" s="221">
        <v>100.5</v>
      </c>
      <c r="K20" s="234">
        <v>87.743133359513976</v>
      </c>
      <c r="L20" s="7">
        <v>1.5736038418516012</v>
      </c>
    </row>
    <row r="21" spans="1:12" ht="20.25" customHeight="1" x14ac:dyDescent="0.2">
      <c r="A21" s="98" t="s">
        <v>153</v>
      </c>
    </row>
  </sheetData>
  <mergeCells count="5">
    <mergeCell ref="E2:G2"/>
    <mergeCell ref="H2:J2"/>
    <mergeCell ref="A4:L4"/>
    <mergeCell ref="A12:L13"/>
    <mergeCell ref="K2:L2"/>
  </mergeCells>
  <phoneticPr fontId="1" type="noConversion"/>
  <printOptions horizontalCentered="1"/>
  <pageMargins left="0.78740157480314965" right="0.39370078740157483" top="0.78740157480314965" bottom="0.59055118110236227" header="0.51181102362204722" footer="0.51181102362204722"/>
  <pageSetup paperSize="9" scale="8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"/>
  <sheetViews>
    <sheetView showGridLines="0" workbookViewId="0">
      <selection activeCell="P5" sqref="P5"/>
    </sheetView>
  </sheetViews>
  <sheetFormatPr defaultColWidth="9.33203125" defaultRowHeight="12.75" x14ac:dyDescent="0.2"/>
  <cols>
    <col min="1" max="1" width="1.5" style="5" customWidth="1"/>
    <col min="2" max="2" width="32.5" style="5" customWidth="1"/>
    <col min="3" max="3" width="9.6640625" style="5" customWidth="1"/>
    <col min="4" max="4" width="9.1640625" style="5" customWidth="1"/>
    <col min="5" max="5" width="11.5" style="5" customWidth="1"/>
    <col min="6" max="6" width="12.83203125" style="5" customWidth="1"/>
    <col min="7" max="7" width="10.6640625" style="5" customWidth="1"/>
    <col min="8" max="8" width="12.1640625" style="5" customWidth="1"/>
    <col min="9" max="9" width="14.1640625" style="5" customWidth="1"/>
    <col min="10" max="10" width="5.33203125" style="5" customWidth="1"/>
    <col min="11" max="11" width="6.6640625" style="5" customWidth="1"/>
    <col min="12" max="12" width="11" style="5" customWidth="1"/>
    <col min="13" max="13" width="5.83203125" style="5" customWidth="1"/>
    <col min="14" max="14" width="2.83203125" style="5" customWidth="1"/>
    <col min="15" max="16384" width="9.33203125" style="5"/>
  </cols>
  <sheetData>
    <row r="1" spans="1:14" ht="33" customHeight="1" thickBot="1" x14ac:dyDescent="0.25">
      <c r="A1" s="84" t="s">
        <v>179</v>
      </c>
      <c r="B1" s="82"/>
      <c r="C1" s="82"/>
      <c r="D1" s="82"/>
      <c r="E1" s="82"/>
      <c r="F1" s="82"/>
      <c r="G1" s="82"/>
      <c r="H1" s="82"/>
      <c r="I1" s="82"/>
    </row>
    <row r="2" spans="1:14" ht="21.75" customHeight="1" x14ac:dyDescent="0.2">
      <c r="A2" s="18"/>
      <c r="B2" s="18"/>
      <c r="C2" s="286" t="s">
        <v>6</v>
      </c>
      <c r="D2" s="288" t="s">
        <v>7</v>
      </c>
      <c r="E2" s="289"/>
      <c r="F2" s="289"/>
      <c r="G2" s="286" t="s">
        <v>108</v>
      </c>
      <c r="H2" s="286" t="s">
        <v>52</v>
      </c>
      <c r="I2" s="286" t="s">
        <v>162</v>
      </c>
    </row>
    <row r="3" spans="1:14" ht="51.75" customHeight="1" x14ac:dyDescent="0.2">
      <c r="A3" s="19"/>
      <c r="B3" s="20"/>
      <c r="C3" s="287"/>
      <c r="D3" s="149" t="s">
        <v>106</v>
      </c>
      <c r="E3" s="149" t="s">
        <v>8</v>
      </c>
      <c r="F3" s="149" t="s">
        <v>155</v>
      </c>
      <c r="G3" s="287"/>
      <c r="H3" s="287"/>
      <c r="I3" s="287"/>
      <c r="K3" s="27"/>
      <c r="L3" s="38"/>
    </row>
    <row r="4" spans="1:14" ht="21.75" customHeight="1" x14ac:dyDescent="0.2">
      <c r="A4" s="10" t="s">
        <v>2</v>
      </c>
      <c r="B4" s="185"/>
      <c r="C4" s="187">
        <v>327</v>
      </c>
      <c r="D4" s="191">
        <v>5265</v>
      </c>
      <c r="E4" s="188">
        <v>2014</v>
      </c>
      <c r="F4" s="197" t="s">
        <v>173</v>
      </c>
      <c r="G4" s="191">
        <v>17502</v>
      </c>
      <c r="H4" s="188">
        <v>1367</v>
      </c>
      <c r="I4" s="195">
        <v>49.1</v>
      </c>
      <c r="J4" s="8"/>
      <c r="K4" s="29"/>
      <c r="L4" s="35"/>
      <c r="M4" s="48"/>
    </row>
    <row r="5" spans="1:14" ht="14.25" customHeight="1" x14ac:dyDescent="0.2">
      <c r="A5" s="25"/>
      <c r="B5" s="25" t="s">
        <v>154</v>
      </c>
      <c r="C5" s="189">
        <v>63</v>
      </c>
      <c r="D5" s="192">
        <v>4006</v>
      </c>
      <c r="E5" s="190">
        <v>183</v>
      </c>
      <c r="F5" s="198" t="s">
        <v>173</v>
      </c>
      <c r="G5" s="192">
        <v>7795</v>
      </c>
      <c r="H5" s="156" t="s">
        <v>173</v>
      </c>
      <c r="I5" s="175">
        <v>72.599999999999994</v>
      </c>
      <c r="J5" s="8"/>
      <c r="K5" s="29"/>
      <c r="L5" s="208"/>
      <c r="M5" s="66"/>
    </row>
    <row r="6" spans="1:14" ht="14.25" customHeight="1" x14ac:dyDescent="0.2">
      <c r="B6" s="186" t="s">
        <v>119</v>
      </c>
      <c r="C6" s="189">
        <v>57</v>
      </c>
      <c r="D6" s="192">
        <v>3519</v>
      </c>
      <c r="E6" s="156">
        <v>106</v>
      </c>
      <c r="F6" s="198" t="s">
        <v>173</v>
      </c>
      <c r="G6" s="192">
        <v>6648</v>
      </c>
      <c r="H6" s="156" t="s">
        <v>173</v>
      </c>
      <c r="I6" s="175">
        <v>73.900000000000006</v>
      </c>
      <c r="J6" s="8"/>
      <c r="K6" s="29"/>
      <c r="L6" s="208"/>
      <c r="M6" s="47"/>
    </row>
    <row r="7" spans="1:14" ht="28.5" customHeight="1" x14ac:dyDescent="0.2">
      <c r="A7" s="41"/>
      <c r="B7" s="95" t="s">
        <v>121</v>
      </c>
      <c r="C7" s="240">
        <v>219</v>
      </c>
      <c r="D7" s="241">
        <v>630</v>
      </c>
      <c r="E7" s="242">
        <v>1831</v>
      </c>
      <c r="F7" s="243" t="s">
        <v>173</v>
      </c>
      <c r="G7" s="228">
        <v>7405</v>
      </c>
      <c r="H7" s="242">
        <v>1367</v>
      </c>
      <c r="I7" s="196">
        <v>30.5</v>
      </c>
      <c r="J7" s="8"/>
      <c r="K7" s="246"/>
      <c r="L7" s="210"/>
      <c r="M7" s="47"/>
    </row>
    <row r="8" spans="1:14" ht="14.25" customHeight="1" x14ac:dyDescent="0.2">
      <c r="A8" s="2"/>
      <c r="B8" s="2" t="s">
        <v>120</v>
      </c>
      <c r="C8" s="189">
        <v>45</v>
      </c>
      <c r="D8" s="193">
        <v>629</v>
      </c>
      <c r="E8" s="156" t="s">
        <v>173</v>
      </c>
      <c r="F8" s="198" t="s">
        <v>173</v>
      </c>
      <c r="G8" s="194">
        <v>2302</v>
      </c>
      <c r="H8" s="156" t="s">
        <v>173</v>
      </c>
      <c r="I8" s="175">
        <v>29.1</v>
      </c>
      <c r="J8" s="8"/>
      <c r="K8" s="29"/>
      <c r="L8" s="127"/>
      <c r="M8" s="47"/>
    </row>
    <row r="9" spans="1:14" ht="12" customHeight="1" x14ac:dyDescent="0.2">
      <c r="B9" s="58"/>
      <c r="C9" s="2"/>
      <c r="D9" s="2"/>
      <c r="E9" s="4"/>
      <c r="F9" s="4"/>
      <c r="G9" s="4"/>
      <c r="H9" s="28"/>
      <c r="I9" s="24"/>
      <c r="J9" s="24"/>
      <c r="K9" s="29"/>
      <c r="L9" s="30"/>
      <c r="M9" s="47"/>
      <c r="N9" s="31"/>
    </row>
    <row r="10" spans="1:14" ht="12.75" customHeight="1" x14ac:dyDescent="0.2">
      <c r="A10" s="113" t="s">
        <v>10</v>
      </c>
      <c r="B10" s="199" t="s">
        <v>128</v>
      </c>
      <c r="C10" s="32"/>
      <c r="D10" s="32"/>
      <c r="E10" s="32"/>
      <c r="F10" s="32"/>
      <c r="G10" s="32"/>
      <c r="H10" s="200"/>
      <c r="I10" s="200"/>
    </row>
    <row r="11" spans="1:14" ht="12.75" customHeight="1" x14ac:dyDescent="0.2">
      <c r="A11" s="113" t="s">
        <v>9</v>
      </c>
      <c r="B11" s="201" t="s">
        <v>129</v>
      </c>
      <c r="C11" s="32"/>
      <c r="D11" s="32"/>
      <c r="E11" s="202"/>
      <c r="F11" s="32"/>
      <c r="G11" s="32"/>
      <c r="H11" s="200"/>
      <c r="I11" s="200"/>
    </row>
    <row r="12" spans="1:14" ht="12.75" customHeight="1" x14ac:dyDescent="0.2">
      <c r="A12" s="113" t="s">
        <v>15</v>
      </c>
      <c r="B12" s="199" t="s">
        <v>163</v>
      </c>
      <c r="C12" s="32"/>
      <c r="D12" s="32"/>
      <c r="E12" s="32"/>
      <c r="F12" s="32" t="s">
        <v>14</v>
      </c>
      <c r="G12" s="32"/>
      <c r="H12" s="200"/>
      <c r="I12" s="200"/>
    </row>
    <row r="13" spans="1:14" ht="12.75" customHeight="1" x14ac:dyDescent="0.2">
      <c r="A13" s="113" t="s">
        <v>156</v>
      </c>
      <c r="B13" s="285" t="s">
        <v>164</v>
      </c>
      <c r="C13" s="285"/>
      <c r="D13" s="285"/>
      <c r="E13" s="285"/>
      <c r="F13" s="285"/>
      <c r="G13" s="285"/>
      <c r="H13" s="285"/>
      <c r="I13" s="285"/>
      <c r="J13" s="42"/>
      <c r="K13" s="42"/>
      <c r="L13" s="42"/>
    </row>
    <row r="14" spans="1:14" ht="12.75" customHeight="1" x14ac:dyDescent="0.2">
      <c r="A14" s="284" t="s">
        <v>157</v>
      </c>
      <c r="B14" s="285" t="s">
        <v>190</v>
      </c>
      <c r="C14" s="285"/>
      <c r="D14" s="285"/>
      <c r="E14" s="285"/>
      <c r="F14" s="285"/>
      <c r="G14" s="285"/>
      <c r="H14" s="285"/>
      <c r="I14" s="285"/>
      <c r="J14" s="42"/>
      <c r="K14" s="42"/>
      <c r="L14" s="42"/>
    </row>
    <row r="15" spans="1:14" ht="12.75" customHeight="1" x14ac:dyDescent="0.2">
      <c r="A15" s="284"/>
      <c r="B15" s="285"/>
      <c r="C15" s="285"/>
      <c r="D15" s="285"/>
      <c r="E15" s="285"/>
      <c r="F15" s="285"/>
      <c r="G15" s="285"/>
      <c r="H15" s="285"/>
      <c r="I15" s="285"/>
    </row>
    <row r="16" spans="1:14" ht="12.75" customHeight="1" x14ac:dyDescent="0.2">
      <c r="B16" s="2"/>
      <c r="C16" s="2"/>
      <c r="D16" s="2"/>
      <c r="E16" s="2"/>
      <c r="F16" s="2"/>
      <c r="G16" s="2"/>
    </row>
    <row r="17" spans="2:7" ht="12.75" customHeight="1" x14ac:dyDescent="0.2">
      <c r="B17" s="2"/>
      <c r="C17" s="2"/>
      <c r="D17" s="2"/>
      <c r="E17" s="2"/>
      <c r="F17" s="2"/>
      <c r="G17" s="2"/>
    </row>
  </sheetData>
  <mergeCells count="8">
    <mergeCell ref="A14:A15"/>
    <mergeCell ref="B13:I13"/>
    <mergeCell ref="G2:G3"/>
    <mergeCell ref="C2:C3"/>
    <mergeCell ref="D2:F2"/>
    <mergeCell ref="H2:H3"/>
    <mergeCell ref="I2:I3"/>
    <mergeCell ref="B14:I15"/>
  </mergeCells>
  <phoneticPr fontId="1" type="noConversion"/>
  <printOptions horizontalCentered="1"/>
  <pageMargins left="0.59055118110236227" right="0.59055118110236227" top="6.8897637795275593" bottom="0.59055118110236227" header="0.51181102362204722" footer="0.51181102362204722"/>
  <pageSetup paperSize="9" scale="9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O17"/>
  <sheetViews>
    <sheetView showGridLines="0" topLeftCell="B1" workbookViewId="0">
      <selection activeCell="S14" sqref="S14"/>
    </sheetView>
  </sheetViews>
  <sheetFormatPr defaultRowHeight="12.75" x14ac:dyDescent="0.2"/>
  <cols>
    <col min="1" max="1" width="9.5" customWidth="1"/>
    <col min="2" max="2" width="16.83203125" customWidth="1"/>
    <col min="3" max="3" width="15.83203125" style="144" customWidth="1"/>
    <col min="4" max="4" width="15" style="144" customWidth="1"/>
    <col min="5" max="5" width="12.33203125" style="144" customWidth="1"/>
    <col min="6" max="6" width="13.83203125" style="143" customWidth="1"/>
    <col min="7" max="7" width="11.6640625" style="144" customWidth="1"/>
    <col min="8" max="8" width="11.83203125" customWidth="1"/>
    <col min="12" max="12" width="15.33203125" customWidth="1"/>
    <col min="13" max="13" width="11.83203125" bestFit="1" customWidth="1"/>
    <col min="14" max="14" width="10.83203125" bestFit="1" customWidth="1"/>
    <col min="15" max="15" width="11.6640625" customWidth="1"/>
    <col min="16" max="16" width="12.6640625" customWidth="1"/>
  </cols>
  <sheetData>
    <row r="1" spans="13:15" ht="15" x14ac:dyDescent="0.25">
      <c r="N1" s="290"/>
      <c r="O1" s="290"/>
    </row>
    <row r="2" spans="13:15" x14ac:dyDescent="0.2">
      <c r="N2" s="333"/>
      <c r="O2" s="145"/>
    </row>
    <row r="3" spans="13:15" x14ac:dyDescent="0.2">
      <c r="N3" s="333"/>
    </row>
    <row r="4" spans="13:15" x14ac:dyDescent="0.2">
      <c r="N4" s="333"/>
    </row>
    <row r="5" spans="13:15" x14ac:dyDescent="0.2">
      <c r="N5" s="334" t="s">
        <v>126</v>
      </c>
      <c r="O5" s="150" t="s">
        <v>160</v>
      </c>
    </row>
    <row r="6" spans="13:15" x14ac:dyDescent="0.2">
      <c r="M6" s="211" t="s">
        <v>77</v>
      </c>
      <c r="N6" s="335">
        <v>21.896238827639397</v>
      </c>
      <c r="O6">
        <v>12.4</v>
      </c>
    </row>
    <row r="7" spans="13:15" x14ac:dyDescent="0.2">
      <c r="M7" s="211" t="s">
        <v>78</v>
      </c>
      <c r="N7" s="335">
        <v>24.674256898549814</v>
      </c>
      <c r="O7">
        <v>23.7</v>
      </c>
    </row>
    <row r="8" spans="13:15" x14ac:dyDescent="0.2">
      <c r="M8" s="211" t="s">
        <v>79</v>
      </c>
      <c r="N8" s="335">
        <v>29.985794121982924</v>
      </c>
      <c r="O8">
        <v>31.3</v>
      </c>
    </row>
    <row r="9" spans="13:15" x14ac:dyDescent="0.2">
      <c r="M9" s="211" t="s">
        <v>80</v>
      </c>
      <c r="N9" s="335">
        <v>39.063700707785642</v>
      </c>
      <c r="O9">
        <v>37.1</v>
      </c>
    </row>
    <row r="10" spans="13:15" x14ac:dyDescent="0.2">
      <c r="M10" s="211" t="s">
        <v>81</v>
      </c>
      <c r="N10" s="335">
        <v>44.704916900261473</v>
      </c>
      <c r="O10">
        <v>44.4</v>
      </c>
    </row>
    <row r="11" spans="13:15" x14ac:dyDescent="0.2">
      <c r="M11" s="211" t="s">
        <v>82</v>
      </c>
      <c r="N11" s="335">
        <v>42.493195521102493</v>
      </c>
      <c r="O11">
        <v>39.700000000000003</v>
      </c>
    </row>
    <row r="12" spans="13:15" x14ac:dyDescent="0.2">
      <c r="M12" s="211" t="s">
        <v>83</v>
      </c>
      <c r="N12" s="335">
        <v>42.517028659555329</v>
      </c>
      <c r="O12">
        <v>44.9</v>
      </c>
    </row>
    <row r="13" spans="13:15" x14ac:dyDescent="0.2">
      <c r="M13" s="211" t="s">
        <v>84</v>
      </c>
      <c r="N13" s="335">
        <v>50.125444680804051</v>
      </c>
      <c r="O13">
        <v>43.6</v>
      </c>
    </row>
    <row r="14" spans="13:15" x14ac:dyDescent="0.2">
      <c r="M14" s="211" t="s">
        <v>85</v>
      </c>
      <c r="N14" s="335">
        <v>49.981744713145851</v>
      </c>
      <c r="O14">
        <v>49.1</v>
      </c>
    </row>
    <row r="15" spans="13:15" x14ac:dyDescent="0.2">
      <c r="M15" s="211" t="s">
        <v>86</v>
      </c>
      <c r="N15" s="335">
        <v>42.047536731206719</v>
      </c>
    </row>
    <row r="16" spans="13:15" x14ac:dyDescent="0.2">
      <c r="M16" s="211" t="s">
        <v>87</v>
      </c>
      <c r="N16" s="335">
        <v>31.381211967545642</v>
      </c>
    </row>
    <row r="17" spans="13:14" x14ac:dyDescent="0.2">
      <c r="M17" s="211" t="s">
        <v>88</v>
      </c>
      <c r="N17" s="335">
        <v>37.986658373975111</v>
      </c>
    </row>
  </sheetData>
  <mergeCells count="1">
    <mergeCell ref="N1:O1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showGridLines="0" workbookViewId="0">
      <selection activeCell="P13" sqref="P13"/>
    </sheetView>
  </sheetViews>
  <sheetFormatPr defaultColWidth="9.33203125" defaultRowHeight="12.75" x14ac:dyDescent="0.2"/>
  <cols>
    <col min="1" max="1" width="1.5" style="73" customWidth="1"/>
    <col min="2" max="2" width="32.83203125" style="73" customWidth="1"/>
    <col min="3" max="3" width="10" style="73" customWidth="1"/>
    <col min="4" max="4" width="9.83203125" style="73" customWidth="1"/>
    <col min="5" max="5" width="11.5" style="73" customWidth="1"/>
    <col min="6" max="6" width="10" style="73" customWidth="1"/>
    <col min="7" max="7" width="12" style="73" customWidth="1"/>
    <col min="8" max="9" width="11.5" style="73" customWidth="1"/>
    <col min="10" max="10" width="12.1640625" style="73" customWidth="1"/>
    <col min="11" max="11" width="5.6640625" style="5" customWidth="1"/>
    <col min="12" max="16384" width="9.33203125" style="5"/>
  </cols>
  <sheetData>
    <row r="1" spans="1:11" ht="26.25" customHeight="1" thickBot="1" x14ac:dyDescent="0.25">
      <c r="A1" s="81" t="s">
        <v>145</v>
      </c>
      <c r="B1" s="85"/>
      <c r="C1" s="85"/>
      <c r="D1" s="85"/>
      <c r="E1" s="85"/>
      <c r="F1" s="85"/>
      <c r="G1" s="85"/>
      <c r="H1" s="85"/>
      <c r="I1" s="85"/>
      <c r="J1" s="85"/>
      <c r="K1" s="85"/>
    </row>
    <row r="2" spans="1:11" ht="18.75" customHeight="1" x14ac:dyDescent="0.2">
      <c r="A2" s="75"/>
      <c r="B2" s="76"/>
      <c r="C2" s="291" t="s">
        <v>0</v>
      </c>
      <c r="D2" s="292"/>
      <c r="E2" s="292"/>
      <c r="F2" s="292"/>
      <c r="G2" s="293" t="s">
        <v>1</v>
      </c>
      <c r="H2" s="281"/>
      <c r="I2" s="281"/>
      <c r="J2" s="281"/>
      <c r="K2" s="34"/>
    </row>
    <row r="3" spans="1:11" ht="15.75" customHeight="1" x14ac:dyDescent="0.2">
      <c r="A3" s="74"/>
      <c r="B3" s="74"/>
      <c r="C3" s="294" t="s">
        <v>165</v>
      </c>
      <c r="D3" s="295"/>
      <c r="E3" s="294" t="s">
        <v>166</v>
      </c>
      <c r="F3" s="295"/>
      <c r="G3" s="294" t="s">
        <v>165</v>
      </c>
      <c r="H3" s="295"/>
      <c r="I3" s="296" t="s">
        <v>166</v>
      </c>
      <c r="J3" s="297"/>
      <c r="K3" s="142"/>
    </row>
    <row r="4" spans="1:11" ht="15" customHeight="1" x14ac:dyDescent="0.2">
      <c r="A4" s="77"/>
      <c r="B4" s="77"/>
      <c r="C4" s="151" t="s">
        <v>16</v>
      </c>
      <c r="D4" s="153" t="s">
        <v>17</v>
      </c>
      <c r="E4" s="153" t="s">
        <v>16</v>
      </c>
      <c r="F4" s="153" t="s">
        <v>17</v>
      </c>
      <c r="G4" s="151" t="s">
        <v>16</v>
      </c>
      <c r="H4" s="153" t="s">
        <v>17</v>
      </c>
      <c r="I4" s="153" t="s">
        <v>16</v>
      </c>
      <c r="J4" s="152" t="s">
        <v>17</v>
      </c>
      <c r="K4" s="142"/>
    </row>
    <row r="5" spans="1:11" ht="26.25" customHeight="1" x14ac:dyDescent="0.2">
      <c r="B5" s="250"/>
      <c r="C5" s="250"/>
      <c r="D5" s="250"/>
      <c r="E5" s="250"/>
      <c r="F5" s="282" t="s">
        <v>177</v>
      </c>
      <c r="G5" s="282"/>
      <c r="H5" s="250"/>
      <c r="I5" s="250"/>
      <c r="J5" s="250"/>
      <c r="K5" s="141"/>
    </row>
    <row r="6" spans="1:11" ht="14.25" customHeight="1" x14ac:dyDescent="0.2">
      <c r="A6" s="203" t="s">
        <v>2</v>
      </c>
      <c r="B6" s="204"/>
      <c r="C6" s="225">
        <v>144432</v>
      </c>
      <c r="D6" s="126">
        <v>128536</v>
      </c>
      <c r="E6" s="126">
        <v>152689</v>
      </c>
      <c r="F6" s="226">
        <v>136401</v>
      </c>
      <c r="G6" s="126">
        <v>243676</v>
      </c>
      <c r="H6" s="126">
        <v>216509</v>
      </c>
      <c r="I6" s="126">
        <v>257571</v>
      </c>
      <c r="J6" s="126">
        <v>229663</v>
      </c>
      <c r="K6" s="35"/>
    </row>
    <row r="7" spans="1:11" ht="14.25" customHeight="1" x14ac:dyDescent="0.2">
      <c r="A7" s="205" t="s">
        <v>150</v>
      </c>
      <c r="B7" s="206"/>
      <c r="C7" s="194">
        <v>108834</v>
      </c>
      <c r="D7" s="127">
        <v>98052</v>
      </c>
      <c r="E7" s="127">
        <v>111299</v>
      </c>
      <c r="F7" s="227">
        <v>101006</v>
      </c>
      <c r="G7" s="127">
        <v>167651</v>
      </c>
      <c r="H7" s="208">
        <v>151748</v>
      </c>
      <c r="I7" s="208">
        <v>169709</v>
      </c>
      <c r="J7" s="127">
        <v>154598</v>
      </c>
      <c r="K7" s="23"/>
    </row>
    <row r="8" spans="1:11" ht="12.75" customHeight="1" x14ac:dyDescent="0.2">
      <c r="A8" s="205"/>
      <c r="B8" s="206" t="s">
        <v>119</v>
      </c>
      <c r="C8" s="194">
        <v>99730</v>
      </c>
      <c r="D8" s="127">
        <v>89822</v>
      </c>
      <c r="E8" s="127">
        <v>98345</v>
      </c>
      <c r="F8" s="227">
        <v>88833</v>
      </c>
      <c r="G8" s="127">
        <v>152872</v>
      </c>
      <c r="H8" s="208">
        <v>138216</v>
      </c>
      <c r="I8" s="208">
        <v>147408</v>
      </c>
      <c r="J8" s="127">
        <v>133448</v>
      </c>
      <c r="K8" s="36"/>
    </row>
    <row r="9" spans="1:11" ht="28.5" customHeight="1" x14ac:dyDescent="0.2">
      <c r="A9" s="298" t="s">
        <v>122</v>
      </c>
      <c r="B9" s="299"/>
      <c r="C9" s="228">
        <v>24015</v>
      </c>
      <c r="D9" s="209">
        <v>20490</v>
      </c>
      <c r="E9" s="209">
        <v>29569</v>
      </c>
      <c r="F9" s="229">
        <v>25085</v>
      </c>
      <c r="G9" s="210">
        <v>54783</v>
      </c>
      <c r="H9" s="210">
        <v>46625</v>
      </c>
      <c r="I9" s="210">
        <v>67747</v>
      </c>
      <c r="J9" s="210">
        <v>57267</v>
      </c>
      <c r="K9" s="36"/>
    </row>
    <row r="10" spans="1:11" ht="12.75" customHeight="1" x14ac:dyDescent="0.2">
      <c r="A10" s="206" t="s">
        <v>120</v>
      </c>
      <c r="B10" s="207"/>
      <c r="C10" s="194">
        <v>11583</v>
      </c>
      <c r="D10" s="131">
        <v>9994</v>
      </c>
      <c r="E10" s="131">
        <v>11821</v>
      </c>
      <c r="F10" s="227">
        <v>10310</v>
      </c>
      <c r="G10" s="127">
        <v>21242</v>
      </c>
      <c r="H10" s="127">
        <v>18136</v>
      </c>
      <c r="I10" s="127">
        <v>20115</v>
      </c>
      <c r="J10" s="127">
        <v>17798</v>
      </c>
      <c r="K10" s="36"/>
    </row>
    <row r="11" spans="1:11" ht="26.25" customHeight="1" x14ac:dyDescent="0.2">
      <c r="A11" s="74"/>
      <c r="B11" s="74"/>
      <c r="D11" s="251"/>
      <c r="E11" s="251"/>
      <c r="F11" s="302" t="s">
        <v>178</v>
      </c>
      <c r="G11" s="302"/>
      <c r="H11" s="251"/>
      <c r="I11" s="251"/>
      <c r="J11" s="251"/>
      <c r="K11" s="141"/>
    </row>
    <row r="12" spans="1:11" ht="14.25" customHeight="1" x14ac:dyDescent="0.2">
      <c r="A12" s="203" t="s">
        <v>2</v>
      </c>
      <c r="B12" s="204"/>
      <c r="C12" s="225">
        <v>972340</v>
      </c>
      <c r="D12" s="126">
        <v>844185</v>
      </c>
      <c r="E12" s="126">
        <v>1060284</v>
      </c>
      <c r="F12" s="126">
        <v>920592</v>
      </c>
      <c r="G12" s="225">
        <v>1704017</v>
      </c>
      <c r="H12" s="126">
        <v>1471655</v>
      </c>
      <c r="I12" s="126">
        <v>1890008</v>
      </c>
      <c r="J12" s="126">
        <v>1629061</v>
      </c>
      <c r="K12" s="35"/>
    </row>
    <row r="13" spans="1:11" ht="14.25" customHeight="1" x14ac:dyDescent="0.2">
      <c r="A13" s="205" t="s">
        <v>150</v>
      </c>
      <c r="B13" s="206"/>
      <c r="C13" s="238">
        <v>715232</v>
      </c>
      <c r="D13" s="131">
        <v>628964</v>
      </c>
      <c r="E13" s="131">
        <v>756503</v>
      </c>
      <c r="F13" s="131">
        <v>667290</v>
      </c>
      <c r="G13" s="238">
        <v>1134156</v>
      </c>
      <c r="H13" s="131">
        <v>996848</v>
      </c>
      <c r="I13" s="131">
        <v>1203229</v>
      </c>
      <c r="J13" s="131">
        <v>1063745</v>
      </c>
      <c r="K13" s="23"/>
    </row>
    <row r="14" spans="1:11" ht="12.75" customHeight="1" x14ac:dyDescent="0.2">
      <c r="A14" s="205"/>
      <c r="B14" s="206" t="s">
        <v>119</v>
      </c>
      <c r="C14" s="238">
        <v>657077</v>
      </c>
      <c r="D14" s="131">
        <v>575239</v>
      </c>
      <c r="E14" s="131">
        <v>660579</v>
      </c>
      <c r="F14" s="131">
        <v>579304</v>
      </c>
      <c r="G14" s="238">
        <v>1037987</v>
      </c>
      <c r="H14" s="131">
        <v>907237</v>
      </c>
      <c r="I14" s="131">
        <v>1038936</v>
      </c>
      <c r="J14" s="131">
        <v>911595</v>
      </c>
      <c r="K14" s="23"/>
    </row>
    <row r="15" spans="1:11" ht="28.5" customHeight="1" x14ac:dyDescent="0.2">
      <c r="A15" s="298" t="s">
        <v>122</v>
      </c>
      <c r="B15" s="299"/>
      <c r="C15" s="239">
        <v>162085</v>
      </c>
      <c r="D15" s="209">
        <v>137243</v>
      </c>
      <c r="E15" s="209">
        <v>209968</v>
      </c>
      <c r="F15" s="209">
        <v>174819</v>
      </c>
      <c r="G15" s="239">
        <v>389854</v>
      </c>
      <c r="H15" s="209">
        <v>328166</v>
      </c>
      <c r="I15" s="209">
        <v>508686</v>
      </c>
      <c r="J15" s="209">
        <v>418785</v>
      </c>
      <c r="K15" s="36"/>
    </row>
    <row r="16" spans="1:11" ht="12.75" customHeight="1" x14ac:dyDescent="0.2">
      <c r="A16" s="206" t="s">
        <v>120</v>
      </c>
      <c r="B16" s="206"/>
      <c r="C16" s="238">
        <v>95023</v>
      </c>
      <c r="D16" s="131">
        <v>77978</v>
      </c>
      <c r="E16" s="131">
        <v>93813</v>
      </c>
      <c r="F16" s="131">
        <v>78483</v>
      </c>
      <c r="G16" s="238">
        <v>180007</v>
      </c>
      <c r="H16" s="131">
        <v>146641</v>
      </c>
      <c r="I16" s="131">
        <v>178093</v>
      </c>
      <c r="J16" s="131">
        <v>146531</v>
      </c>
      <c r="K16" s="36"/>
    </row>
    <row r="17" spans="1:11" ht="7.5" customHeight="1" x14ac:dyDescent="0.2">
      <c r="B17" s="78"/>
      <c r="C17" s="79"/>
      <c r="D17" s="79"/>
      <c r="E17" s="79"/>
      <c r="F17" s="79"/>
      <c r="G17" s="79"/>
      <c r="H17" s="79"/>
      <c r="I17" s="79"/>
      <c r="J17" s="79"/>
      <c r="K17" s="36"/>
    </row>
    <row r="18" spans="1:11" ht="14.25" customHeight="1" x14ac:dyDescent="0.2">
      <c r="A18" s="12" t="s">
        <v>117</v>
      </c>
      <c r="B18" s="301" t="s">
        <v>164</v>
      </c>
      <c r="C18" s="301"/>
      <c r="D18" s="301"/>
      <c r="E18" s="301"/>
      <c r="F18" s="301"/>
      <c r="G18" s="301"/>
      <c r="H18" s="301"/>
      <c r="I18" s="301"/>
      <c r="J18" s="301"/>
      <c r="K18" s="140"/>
    </row>
    <row r="19" spans="1:11" ht="12.75" customHeight="1" x14ac:dyDescent="0.2">
      <c r="A19" s="89" t="s">
        <v>9</v>
      </c>
      <c r="B19" s="300" t="s">
        <v>191</v>
      </c>
      <c r="C19" s="300"/>
      <c r="D19" s="300"/>
      <c r="E19" s="300"/>
      <c r="F19" s="300"/>
      <c r="G19" s="300"/>
      <c r="H19" s="300"/>
      <c r="I19" s="300"/>
      <c r="J19" s="300"/>
      <c r="K19" s="140"/>
    </row>
    <row r="20" spans="1:11" ht="14.25" customHeight="1" x14ac:dyDescent="0.2">
      <c r="A20" s="89"/>
      <c r="B20" s="300"/>
      <c r="C20" s="300"/>
      <c r="D20" s="300"/>
      <c r="E20" s="300"/>
      <c r="F20" s="300"/>
      <c r="G20" s="300"/>
      <c r="H20" s="300"/>
      <c r="I20" s="300"/>
      <c r="J20" s="300"/>
      <c r="K20" s="140"/>
    </row>
  </sheetData>
  <mergeCells count="12">
    <mergeCell ref="G2:J2"/>
    <mergeCell ref="G3:H3"/>
    <mergeCell ref="I3:J3"/>
    <mergeCell ref="B19:J20"/>
    <mergeCell ref="A15:B15"/>
    <mergeCell ref="C2:F2"/>
    <mergeCell ref="C3:D3"/>
    <mergeCell ref="E3:F3"/>
    <mergeCell ref="B18:J18"/>
    <mergeCell ref="F5:G5"/>
    <mergeCell ref="F11:G11"/>
    <mergeCell ref="A9:B9"/>
  </mergeCells>
  <phoneticPr fontId="1" type="noConversion"/>
  <printOptions horizontalCentered="1"/>
  <pageMargins left="0.19685039370078741" right="0.15748031496062992" top="0.78740157480314965" bottom="0.59055118110236227" header="0.51181102362204722" footer="0.51181102362204722"/>
  <pageSetup paperSize="9" scale="85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8"/>
  <sheetViews>
    <sheetView showGridLines="0" workbookViewId="0">
      <selection activeCell="S24" sqref="S24"/>
    </sheetView>
  </sheetViews>
  <sheetFormatPr defaultColWidth="9.33203125" defaultRowHeight="12.75" x14ac:dyDescent="0.2"/>
  <cols>
    <col min="1" max="1" width="5.5" style="5" customWidth="1"/>
    <col min="2" max="5" width="9.33203125" style="5"/>
    <col min="6" max="6" width="5.83203125" style="5" customWidth="1"/>
    <col min="7" max="7" width="9.33203125" style="5"/>
    <col min="8" max="8" width="6.5" style="5" customWidth="1"/>
    <col min="9" max="16384" width="9.33203125" style="5"/>
  </cols>
  <sheetData>
    <row r="1" spans="1:20" ht="14.25" customHeight="1" x14ac:dyDescent="0.2">
      <c r="A1" s="304" t="s">
        <v>180</v>
      </c>
      <c r="B1" s="304"/>
      <c r="C1" s="304"/>
      <c r="D1" s="304"/>
      <c r="E1" s="304"/>
      <c r="F1" s="304"/>
      <c r="G1" s="304"/>
      <c r="H1" s="304"/>
      <c r="I1" s="304"/>
      <c r="J1" s="304"/>
      <c r="K1" s="304"/>
      <c r="L1" s="304"/>
      <c r="O1" s="303" t="s">
        <v>5</v>
      </c>
      <c r="P1" s="303"/>
      <c r="Q1" s="303"/>
      <c r="S1" s="303" t="s">
        <v>5</v>
      </c>
      <c r="T1" s="303"/>
    </row>
    <row r="2" spans="1:20" x14ac:dyDescent="0.2">
      <c r="O2" s="25" t="s">
        <v>126</v>
      </c>
      <c r="P2" s="25"/>
      <c r="Q2" s="25" t="s">
        <v>160</v>
      </c>
      <c r="S2" s="25" t="s">
        <v>126</v>
      </c>
      <c r="T2" s="25" t="s">
        <v>160</v>
      </c>
    </row>
    <row r="3" spans="1:20" x14ac:dyDescent="0.2">
      <c r="N3" s="5" t="s">
        <v>142</v>
      </c>
      <c r="O3" s="5">
        <f>ROUND(S3/S5*100,1)</f>
        <v>11.1</v>
      </c>
      <c r="P3" s="5" t="s">
        <v>142</v>
      </c>
      <c r="Q3" s="5">
        <f>ROUND(T3/T5*100,1)</f>
        <v>10.8</v>
      </c>
      <c r="S3" s="64">
        <v>27167</v>
      </c>
      <c r="T3" s="64">
        <v>27908</v>
      </c>
    </row>
    <row r="4" spans="1:20" x14ac:dyDescent="0.2">
      <c r="N4" s="5" t="s">
        <v>17</v>
      </c>
      <c r="O4" s="5">
        <f>ROUND(S4/S5*100,1)</f>
        <v>88.9</v>
      </c>
      <c r="P4" s="5" t="s">
        <v>17</v>
      </c>
      <c r="Q4" s="5">
        <f>ROUND(T4/T5*100,1)</f>
        <v>89.2</v>
      </c>
      <c r="S4" s="64">
        <v>216509</v>
      </c>
      <c r="T4" s="64">
        <v>229663</v>
      </c>
    </row>
    <row r="5" spans="1:20" x14ac:dyDescent="0.2">
      <c r="O5" s="5">
        <f>SUM(O3:O4)</f>
        <v>100</v>
      </c>
      <c r="Q5" s="5">
        <f>SUM(Q3:Q4)</f>
        <v>100</v>
      </c>
      <c r="S5" s="15">
        <f>SUM(S3:S4)</f>
        <v>243676</v>
      </c>
      <c r="T5" s="15">
        <f>SUM(T3:T4)</f>
        <v>257571</v>
      </c>
    </row>
    <row r="6" spans="1:20" ht="12" customHeight="1" x14ac:dyDescent="0.2"/>
    <row r="7" spans="1:20" ht="12" customHeight="1" x14ac:dyDescent="0.2"/>
    <row r="8" spans="1:20" ht="12" customHeight="1" x14ac:dyDescent="0.2"/>
    <row r="9" spans="1:20" ht="12" customHeight="1" x14ac:dyDescent="0.2"/>
    <row r="10" spans="1:20" ht="12" customHeight="1" x14ac:dyDescent="0.2"/>
    <row r="11" spans="1:20" ht="12" customHeight="1" x14ac:dyDescent="0.2"/>
    <row r="12" spans="1:20" ht="12" customHeight="1" x14ac:dyDescent="0.2"/>
    <row r="13" spans="1:20" ht="12" customHeight="1" x14ac:dyDescent="0.2"/>
    <row r="14" spans="1:20" ht="12" customHeight="1" x14ac:dyDescent="0.2"/>
    <row r="15" spans="1:20" ht="12" customHeight="1" x14ac:dyDescent="0.2"/>
    <row r="16" spans="1:20" ht="12" customHeight="1" x14ac:dyDescent="0.2"/>
    <row r="17" ht="12" customHeight="1" x14ac:dyDescent="0.2"/>
    <row r="18" ht="12" customHeight="1" x14ac:dyDescent="0.2"/>
  </sheetData>
  <mergeCells count="3">
    <mergeCell ref="O1:Q1"/>
    <mergeCell ref="S1:T1"/>
    <mergeCell ref="A1:L1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"/>
  <sheetViews>
    <sheetView showGridLines="0" workbookViewId="0">
      <selection activeCell="S10" sqref="S10"/>
    </sheetView>
  </sheetViews>
  <sheetFormatPr defaultColWidth="9.33203125" defaultRowHeight="12.75" x14ac:dyDescent="0.2"/>
  <cols>
    <col min="1" max="2" width="2" style="5" customWidth="1"/>
    <col min="3" max="3" width="27.33203125" style="5" customWidth="1"/>
    <col min="4" max="10" width="10.83203125" style="5" customWidth="1"/>
    <col min="11" max="12" width="6.33203125" style="5" customWidth="1"/>
    <col min="13" max="16384" width="9.33203125" style="5"/>
  </cols>
  <sheetData>
    <row r="1" spans="1:12" ht="28.5" customHeight="1" thickBot="1" x14ac:dyDescent="0.25">
      <c r="A1" s="84" t="s">
        <v>146</v>
      </c>
      <c r="B1" s="88"/>
      <c r="C1" s="84"/>
      <c r="D1" s="84"/>
      <c r="E1" s="84"/>
      <c r="F1" s="84"/>
      <c r="G1" s="84"/>
      <c r="H1" s="84"/>
      <c r="I1" s="84"/>
      <c r="J1" s="104"/>
    </row>
    <row r="2" spans="1:12" ht="18.75" customHeight="1" x14ac:dyDescent="0.2">
      <c r="A2" s="2"/>
      <c r="B2" s="2"/>
      <c r="C2" s="103"/>
      <c r="D2" s="305" t="s">
        <v>0</v>
      </c>
      <c r="E2" s="306"/>
      <c r="F2" s="306"/>
      <c r="G2" s="307" t="s">
        <v>1</v>
      </c>
      <c r="H2" s="306"/>
      <c r="I2" s="306"/>
      <c r="J2" s="308" t="s">
        <v>187</v>
      </c>
      <c r="K2" s="2"/>
      <c r="L2" s="2"/>
    </row>
    <row r="3" spans="1:12" ht="42" customHeight="1" x14ac:dyDescent="0.2">
      <c r="A3" s="19"/>
      <c r="B3" s="19"/>
      <c r="C3" s="20"/>
      <c r="D3" s="118" t="s">
        <v>184</v>
      </c>
      <c r="E3" s="122" t="s">
        <v>185</v>
      </c>
      <c r="F3" s="121" t="s">
        <v>186</v>
      </c>
      <c r="G3" s="212" t="s">
        <v>184</v>
      </c>
      <c r="H3" s="122" t="s">
        <v>185</v>
      </c>
      <c r="I3" s="121" t="s">
        <v>186</v>
      </c>
      <c r="J3" s="309"/>
      <c r="K3" s="2"/>
      <c r="L3" s="2"/>
    </row>
    <row r="4" spans="1:12" ht="24.75" customHeight="1" x14ac:dyDescent="0.2">
      <c r="A4" s="39" t="s">
        <v>2</v>
      </c>
      <c r="B4" s="25"/>
      <c r="C4" s="26"/>
      <c r="D4" s="126">
        <v>144432</v>
      </c>
      <c r="E4" s="126">
        <v>152689</v>
      </c>
      <c r="F4" s="137">
        <v>105.71687714633877</v>
      </c>
      <c r="G4" s="126">
        <v>243676</v>
      </c>
      <c r="H4" s="126">
        <v>257571</v>
      </c>
      <c r="I4" s="124">
        <v>105.70224396329553</v>
      </c>
      <c r="J4" s="129">
        <v>100</v>
      </c>
    </row>
    <row r="5" spans="1:12" ht="19.5" customHeight="1" x14ac:dyDescent="0.2">
      <c r="B5" s="25" t="s">
        <v>18</v>
      </c>
      <c r="C5" s="26"/>
      <c r="D5" s="128">
        <v>15896</v>
      </c>
      <c r="E5" s="128">
        <v>16288</v>
      </c>
      <c r="F5" s="138">
        <v>102.46602918973326</v>
      </c>
      <c r="G5" s="128">
        <v>27167</v>
      </c>
      <c r="H5" s="128">
        <v>27908</v>
      </c>
      <c r="I5" s="125">
        <v>102.72757389479882</v>
      </c>
      <c r="J5" s="130">
        <v>10.835070718365033</v>
      </c>
    </row>
    <row r="6" spans="1:12" ht="17.25" customHeight="1" x14ac:dyDescent="0.2">
      <c r="B6" s="25" t="s">
        <v>19</v>
      </c>
      <c r="C6" s="26"/>
      <c r="D6" s="128">
        <v>128536</v>
      </c>
      <c r="E6" s="128">
        <v>136401</v>
      </c>
      <c r="F6" s="138">
        <v>106.11890832140412</v>
      </c>
      <c r="G6" s="128">
        <v>216509</v>
      </c>
      <c r="H6" s="128">
        <v>229663</v>
      </c>
      <c r="I6" s="125">
        <v>106.07549801624873</v>
      </c>
      <c r="J6" s="130">
        <v>89.164929281634969</v>
      </c>
      <c r="K6" s="67"/>
      <c r="L6" s="67"/>
    </row>
    <row r="7" spans="1:12" ht="15" customHeight="1" x14ac:dyDescent="0.2">
      <c r="B7" s="25"/>
      <c r="C7" s="26" t="s">
        <v>20</v>
      </c>
      <c r="D7" s="131">
        <v>3218</v>
      </c>
      <c r="E7" s="131">
        <v>2784</v>
      </c>
      <c r="F7" s="138">
        <v>86.513362336855195</v>
      </c>
      <c r="G7" s="131">
        <v>4961</v>
      </c>
      <c r="H7" s="131">
        <v>4239</v>
      </c>
      <c r="I7" s="125">
        <v>85.446482563999197</v>
      </c>
      <c r="J7" s="130">
        <v>1.6457598099164892</v>
      </c>
    </row>
    <row r="8" spans="1:12" ht="15" customHeight="1" x14ac:dyDescent="0.2">
      <c r="B8" s="25"/>
      <c r="C8" s="26" t="s">
        <v>21</v>
      </c>
      <c r="D8" s="131">
        <v>1782</v>
      </c>
      <c r="E8" s="131">
        <v>2039</v>
      </c>
      <c r="F8" s="138">
        <v>114.42199775533109</v>
      </c>
      <c r="G8" s="131">
        <v>3209</v>
      </c>
      <c r="H8" s="131">
        <v>3774</v>
      </c>
      <c r="I8" s="125">
        <v>117.60673106886881</v>
      </c>
      <c r="J8" s="130">
        <v>1.4652270636057629</v>
      </c>
    </row>
    <row r="9" spans="1:12" ht="15" customHeight="1" x14ac:dyDescent="0.2">
      <c r="B9" s="25"/>
      <c r="C9" s="26" t="s">
        <v>22</v>
      </c>
      <c r="D9" s="131">
        <v>2973</v>
      </c>
      <c r="E9" s="131">
        <v>2927</v>
      </c>
      <c r="F9" s="138">
        <v>98.4527413387151</v>
      </c>
      <c r="G9" s="131">
        <v>5010</v>
      </c>
      <c r="H9" s="131">
        <v>5195</v>
      </c>
      <c r="I9" s="125">
        <v>103.69261477045907</v>
      </c>
      <c r="J9" s="130">
        <v>2.0169196066327344</v>
      </c>
    </row>
    <row r="10" spans="1:12" ht="15" customHeight="1" x14ac:dyDescent="0.2">
      <c r="B10" s="25"/>
      <c r="C10" s="26" t="s">
        <v>23</v>
      </c>
      <c r="D10" s="131">
        <v>4729</v>
      </c>
      <c r="E10" s="131">
        <v>5073</v>
      </c>
      <c r="F10" s="138">
        <v>107.27426517234086</v>
      </c>
      <c r="G10" s="131">
        <v>6275</v>
      </c>
      <c r="H10" s="131">
        <v>6552</v>
      </c>
      <c r="I10" s="125">
        <v>104.41434262948208</v>
      </c>
      <c r="J10" s="130">
        <v>2.5437646318879068</v>
      </c>
    </row>
    <row r="11" spans="1:12" ht="15" customHeight="1" x14ac:dyDescent="0.2">
      <c r="B11" s="25"/>
      <c r="C11" s="26" t="s">
        <v>48</v>
      </c>
      <c r="D11" s="131">
        <v>448</v>
      </c>
      <c r="E11" s="131">
        <v>365</v>
      </c>
      <c r="F11" s="138">
        <v>81.473214285714292</v>
      </c>
      <c r="G11" s="131">
        <v>895</v>
      </c>
      <c r="H11" s="131">
        <v>694</v>
      </c>
      <c r="I11" s="125">
        <v>77.541899441340775</v>
      </c>
      <c r="J11" s="130">
        <v>0.2694402708379437</v>
      </c>
    </row>
    <row r="12" spans="1:12" ht="15" customHeight="1" x14ac:dyDescent="0.2">
      <c r="B12" s="25"/>
      <c r="C12" s="26" t="s">
        <v>24</v>
      </c>
      <c r="D12" s="131">
        <v>1179</v>
      </c>
      <c r="E12" s="131">
        <v>1258</v>
      </c>
      <c r="F12" s="138">
        <v>106.70059372349449</v>
      </c>
      <c r="G12" s="131">
        <v>1979</v>
      </c>
      <c r="H12" s="131">
        <v>1928</v>
      </c>
      <c r="I12" s="125">
        <v>97.42294087923193</v>
      </c>
      <c r="J12" s="130">
        <v>0.74853147287544008</v>
      </c>
    </row>
    <row r="13" spans="1:12" ht="15" customHeight="1" x14ac:dyDescent="0.2">
      <c r="B13" s="25"/>
      <c r="C13" s="26" t="s">
        <v>25</v>
      </c>
      <c r="D13" s="131">
        <v>824</v>
      </c>
      <c r="E13" s="131">
        <v>1096</v>
      </c>
      <c r="F13" s="138">
        <v>133.00970873786409</v>
      </c>
      <c r="G13" s="131">
        <v>1241</v>
      </c>
      <c r="H13" s="131">
        <v>1793</v>
      </c>
      <c r="I13" s="125">
        <v>144.48025785656728</v>
      </c>
      <c r="J13" s="130">
        <v>0.69611874007555197</v>
      </c>
    </row>
    <row r="14" spans="1:12" ht="15" customHeight="1" x14ac:dyDescent="0.2">
      <c r="B14" s="25"/>
      <c r="C14" s="26" t="s">
        <v>26</v>
      </c>
      <c r="D14" s="131">
        <v>2975</v>
      </c>
      <c r="E14" s="131">
        <v>2952</v>
      </c>
      <c r="F14" s="138">
        <v>99.226890756302524</v>
      </c>
      <c r="G14" s="131">
        <v>5064</v>
      </c>
      <c r="H14" s="131">
        <v>5249</v>
      </c>
      <c r="I14" s="125">
        <v>103.65323854660346</v>
      </c>
      <c r="J14" s="130">
        <v>2.0378846997526896</v>
      </c>
    </row>
    <row r="15" spans="1:12" ht="15" customHeight="1" x14ac:dyDescent="0.2">
      <c r="B15" s="25"/>
      <c r="C15" s="26" t="s">
        <v>53</v>
      </c>
      <c r="D15" s="131">
        <v>1350</v>
      </c>
      <c r="E15" s="131">
        <v>1090</v>
      </c>
      <c r="F15" s="138">
        <v>80.740740740740748</v>
      </c>
      <c r="G15" s="131">
        <v>1994</v>
      </c>
      <c r="H15" s="131">
        <v>1993</v>
      </c>
      <c r="I15" s="125">
        <v>99.949849548645943</v>
      </c>
      <c r="J15" s="130">
        <v>0.77376723311242346</v>
      </c>
    </row>
    <row r="16" spans="1:12" ht="15" customHeight="1" x14ac:dyDescent="0.2">
      <c r="B16" s="25"/>
      <c r="C16" s="26" t="s">
        <v>54</v>
      </c>
      <c r="D16" s="131">
        <v>309</v>
      </c>
      <c r="E16" s="131">
        <v>468</v>
      </c>
      <c r="F16" s="138">
        <v>151.45631067961165</v>
      </c>
      <c r="G16" s="131">
        <v>681</v>
      </c>
      <c r="H16" s="131">
        <v>949</v>
      </c>
      <c r="I16" s="125">
        <v>139.35389133627018</v>
      </c>
      <c r="J16" s="130">
        <v>0.36844209945995471</v>
      </c>
    </row>
    <row r="17" spans="1:10" ht="15" customHeight="1" x14ac:dyDescent="0.2">
      <c r="B17" s="25"/>
      <c r="C17" s="26" t="s">
        <v>27</v>
      </c>
      <c r="D17" s="131">
        <v>4303</v>
      </c>
      <c r="E17" s="131">
        <v>4846</v>
      </c>
      <c r="F17" s="138">
        <v>112.61910295142923</v>
      </c>
      <c r="G17" s="131">
        <v>8047</v>
      </c>
      <c r="H17" s="131">
        <v>9593</v>
      </c>
      <c r="I17" s="125">
        <v>119.21212874363117</v>
      </c>
      <c r="J17" s="130">
        <v>3.7244099685135361</v>
      </c>
    </row>
    <row r="18" spans="1:10" ht="15" customHeight="1" x14ac:dyDescent="0.2">
      <c r="B18" s="25"/>
      <c r="C18" s="26" t="s">
        <v>28</v>
      </c>
      <c r="D18" s="131">
        <v>1671</v>
      </c>
      <c r="E18" s="131">
        <v>1914</v>
      </c>
      <c r="F18" s="138">
        <v>114.54219030520647</v>
      </c>
      <c r="G18" s="131">
        <v>2621</v>
      </c>
      <c r="H18" s="131">
        <v>2983</v>
      </c>
      <c r="I18" s="125">
        <v>113.81152231972528</v>
      </c>
      <c r="J18" s="130">
        <v>1.1581272736449366</v>
      </c>
    </row>
    <row r="19" spans="1:10" ht="15" customHeight="1" x14ac:dyDescent="0.2">
      <c r="B19" s="25"/>
      <c r="C19" s="26" t="s">
        <v>29</v>
      </c>
      <c r="D19" s="131">
        <v>632</v>
      </c>
      <c r="E19" s="131">
        <v>614</v>
      </c>
      <c r="F19" s="138">
        <v>97.151898734177209</v>
      </c>
      <c r="G19" s="131">
        <v>1202</v>
      </c>
      <c r="H19" s="131">
        <v>1137</v>
      </c>
      <c r="I19" s="125">
        <v>94.592346089850253</v>
      </c>
      <c r="J19" s="130">
        <v>0.44143168291461388</v>
      </c>
    </row>
    <row r="20" spans="1:10" ht="15" customHeight="1" x14ac:dyDescent="0.2">
      <c r="B20" s="25"/>
      <c r="C20" s="26" t="s">
        <v>30</v>
      </c>
      <c r="D20" s="131">
        <v>2105</v>
      </c>
      <c r="E20" s="131">
        <v>2362</v>
      </c>
      <c r="F20" s="138">
        <v>112.20902612826605</v>
      </c>
      <c r="G20" s="131">
        <v>3596</v>
      </c>
      <c r="H20" s="131">
        <v>3954</v>
      </c>
      <c r="I20" s="125">
        <v>109.95550611790878</v>
      </c>
      <c r="J20" s="130">
        <v>1.5351107073389472</v>
      </c>
    </row>
    <row r="21" spans="1:10" ht="15" customHeight="1" x14ac:dyDescent="0.2">
      <c r="B21" s="25"/>
      <c r="C21" s="26" t="s">
        <v>31</v>
      </c>
      <c r="D21" s="131">
        <v>473</v>
      </c>
      <c r="E21" s="131">
        <v>531</v>
      </c>
      <c r="F21" s="138">
        <v>112.26215644820297</v>
      </c>
      <c r="G21" s="131">
        <v>1084</v>
      </c>
      <c r="H21" s="131">
        <v>1224</v>
      </c>
      <c r="I21" s="125">
        <v>112.91512915129151</v>
      </c>
      <c r="J21" s="130">
        <v>0.47520877738565287</v>
      </c>
    </row>
    <row r="22" spans="1:10" ht="15" customHeight="1" x14ac:dyDescent="0.2">
      <c r="B22" s="25"/>
      <c r="C22" s="26" t="s">
        <v>32</v>
      </c>
      <c r="D22" s="131">
        <v>8515</v>
      </c>
      <c r="E22" s="131">
        <v>8165</v>
      </c>
      <c r="F22" s="138">
        <v>95.88960657662949</v>
      </c>
      <c r="G22" s="131">
        <v>14321</v>
      </c>
      <c r="H22" s="131">
        <v>14195</v>
      </c>
      <c r="I22" s="125">
        <v>99.120173172264501</v>
      </c>
      <c r="J22" s="130">
        <v>5.5111017932919468</v>
      </c>
    </row>
    <row r="23" spans="1:10" ht="15" customHeight="1" x14ac:dyDescent="0.2">
      <c r="B23" s="25"/>
      <c r="C23" s="26" t="s">
        <v>33</v>
      </c>
      <c r="D23" s="131">
        <v>3484</v>
      </c>
      <c r="E23" s="131">
        <v>3085</v>
      </c>
      <c r="F23" s="138">
        <v>88.547646383467281</v>
      </c>
      <c r="G23" s="131">
        <v>4752</v>
      </c>
      <c r="H23" s="131">
        <v>4338</v>
      </c>
      <c r="I23" s="125">
        <v>91.287878787878782</v>
      </c>
      <c r="J23" s="130">
        <v>1.6841958139697404</v>
      </c>
    </row>
    <row r="24" spans="1:10" ht="15" customHeight="1" x14ac:dyDescent="0.2">
      <c r="B24" s="25"/>
      <c r="C24" s="26" t="s">
        <v>55</v>
      </c>
      <c r="D24" s="131">
        <v>1194</v>
      </c>
      <c r="E24" s="131">
        <v>1430</v>
      </c>
      <c r="F24" s="138">
        <v>119.76549413735343</v>
      </c>
      <c r="G24" s="131">
        <v>1840</v>
      </c>
      <c r="H24" s="131">
        <v>2160</v>
      </c>
      <c r="I24" s="125">
        <v>117.39130434782609</v>
      </c>
      <c r="J24" s="130">
        <v>0.83860372479821099</v>
      </c>
    </row>
    <row r="25" spans="1:10" ht="15" customHeight="1" x14ac:dyDescent="0.2">
      <c r="B25" s="25"/>
      <c r="C25" s="26" t="s">
        <v>34</v>
      </c>
      <c r="D25" s="131">
        <v>1649</v>
      </c>
      <c r="E25" s="131">
        <v>2134</v>
      </c>
      <c r="F25" s="138">
        <v>129.41176470588235</v>
      </c>
      <c r="G25" s="131">
        <v>2960</v>
      </c>
      <c r="H25" s="131">
        <v>3803</v>
      </c>
      <c r="I25" s="125">
        <v>128.47972972972971</v>
      </c>
      <c r="J25" s="130">
        <v>1.4764860950961094</v>
      </c>
    </row>
    <row r="26" spans="1:10" ht="15" customHeight="1" x14ac:dyDescent="0.2">
      <c r="B26" s="25"/>
      <c r="C26" s="26" t="s">
        <v>35</v>
      </c>
      <c r="D26" s="132">
        <v>1342</v>
      </c>
      <c r="E26" s="132">
        <v>1145</v>
      </c>
      <c r="F26" s="138">
        <v>85.320417287630406</v>
      </c>
      <c r="G26" s="131">
        <v>2688</v>
      </c>
      <c r="H26" s="131">
        <v>2102</v>
      </c>
      <c r="I26" s="125">
        <v>78.199404761904773</v>
      </c>
      <c r="J26" s="130">
        <v>0.81608566181751818</v>
      </c>
    </row>
    <row r="27" spans="1:10" ht="15" customHeight="1" x14ac:dyDescent="0.2">
      <c r="B27" s="25"/>
      <c r="C27" s="26" t="s">
        <v>36</v>
      </c>
      <c r="D27" s="131">
        <v>833</v>
      </c>
      <c r="E27" s="131">
        <v>773</v>
      </c>
      <c r="F27" s="138">
        <v>92.797118847539011</v>
      </c>
      <c r="G27" s="131">
        <v>1335</v>
      </c>
      <c r="H27" s="131">
        <v>1305</v>
      </c>
      <c r="I27" s="125">
        <v>97.752808988764045</v>
      </c>
      <c r="J27" s="130">
        <v>0.50665641706558584</v>
      </c>
    </row>
    <row r="28" spans="1:10" ht="15" customHeight="1" x14ac:dyDescent="0.2">
      <c r="B28" s="25"/>
      <c r="C28" s="26" t="s">
        <v>37</v>
      </c>
      <c r="D28" s="131">
        <v>1742</v>
      </c>
      <c r="E28" s="131">
        <v>1902</v>
      </c>
      <c r="F28" s="138">
        <v>109.18484500574053</v>
      </c>
      <c r="G28" s="131">
        <v>2730</v>
      </c>
      <c r="H28" s="131">
        <v>3139</v>
      </c>
      <c r="I28" s="125">
        <v>114.98168498168498</v>
      </c>
      <c r="J28" s="130">
        <v>1.2186930982136963</v>
      </c>
    </row>
    <row r="29" spans="1:10" ht="15" customHeight="1" x14ac:dyDescent="0.2">
      <c r="B29" s="25"/>
      <c r="C29" s="26" t="s">
        <v>49</v>
      </c>
      <c r="D29" s="131">
        <v>2443</v>
      </c>
      <c r="E29" s="131">
        <v>2513</v>
      </c>
      <c r="F29" s="138">
        <v>102.86532951289398</v>
      </c>
      <c r="G29" s="131">
        <v>4524</v>
      </c>
      <c r="H29" s="131">
        <v>4760</v>
      </c>
      <c r="I29" s="125">
        <v>105.21662245800177</v>
      </c>
      <c r="J29" s="130">
        <v>1.8480341342775388</v>
      </c>
    </row>
    <row r="30" spans="1:10" ht="15" customHeight="1" x14ac:dyDescent="0.2">
      <c r="A30" s="2"/>
      <c r="B30" s="25"/>
      <c r="C30" s="26" t="s">
        <v>38</v>
      </c>
      <c r="D30" s="131">
        <v>5005</v>
      </c>
      <c r="E30" s="131">
        <v>5034</v>
      </c>
      <c r="F30" s="138">
        <v>100.57942057942057</v>
      </c>
      <c r="G30" s="132">
        <v>8863</v>
      </c>
      <c r="H30" s="132">
        <v>8479</v>
      </c>
      <c r="I30" s="125">
        <v>95.667381247884464</v>
      </c>
      <c r="J30" s="130">
        <v>3.2919078622981623</v>
      </c>
    </row>
    <row r="31" spans="1:10" ht="15" customHeight="1" x14ac:dyDescent="0.2">
      <c r="A31" s="2"/>
      <c r="B31" s="41"/>
      <c r="C31" s="26" t="s">
        <v>39</v>
      </c>
      <c r="D31" s="131">
        <v>873</v>
      </c>
      <c r="E31" s="131">
        <v>833</v>
      </c>
      <c r="F31" s="138">
        <v>95.418098510882018</v>
      </c>
      <c r="G31" s="131">
        <v>1748</v>
      </c>
      <c r="H31" s="131">
        <v>1981</v>
      </c>
      <c r="I31" s="125">
        <v>113.32951945080092</v>
      </c>
      <c r="J31" s="130">
        <v>0.76910832353021108</v>
      </c>
    </row>
    <row r="32" spans="1:10" ht="15" customHeight="1" x14ac:dyDescent="0.2">
      <c r="B32" s="41"/>
      <c r="C32" s="26" t="s">
        <v>40</v>
      </c>
      <c r="D32" s="131">
        <v>1572</v>
      </c>
      <c r="E32" s="131">
        <v>1681</v>
      </c>
      <c r="F32" s="138">
        <v>106.93384223918576</v>
      </c>
      <c r="G32" s="131">
        <v>3000</v>
      </c>
      <c r="H32" s="131">
        <v>2763</v>
      </c>
      <c r="I32" s="125">
        <v>92.100000000000009</v>
      </c>
      <c r="J32" s="130">
        <v>1.0727139313043783</v>
      </c>
    </row>
    <row r="33" spans="1:10" ht="15" customHeight="1" x14ac:dyDescent="0.2">
      <c r="B33" s="25"/>
      <c r="C33" s="26" t="s">
        <v>41</v>
      </c>
      <c r="D33" s="131">
        <v>719</v>
      </c>
      <c r="E33" s="131">
        <v>921</v>
      </c>
      <c r="F33" s="138">
        <v>128.09457579972184</v>
      </c>
      <c r="G33" s="131">
        <v>1306</v>
      </c>
      <c r="H33" s="131">
        <v>1787</v>
      </c>
      <c r="I33" s="125">
        <v>136.83001531393569</v>
      </c>
      <c r="J33" s="130">
        <v>0.69378928528444583</v>
      </c>
    </row>
    <row r="34" spans="1:10" ht="15" customHeight="1" x14ac:dyDescent="0.2">
      <c r="B34" s="25"/>
      <c r="C34" s="26" t="s">
        <v>50</v>
      </c>
      <c r="D34" s="131">
        <v>4865</v>
      </c>
      <c r="E34" s="131">
        <v>4423</v>
      </c>
      <c r="F34" s="138">
        <v>90.914696813977386</v>
      </c>
      <c r="G34" s="131">
        <v>10489</v>
      </c>
      <c r="H34" s="131">
        <v>9423</v>
      </c>
      <c r="I34" s="125">
        <v>89.836972065973868</v>
      </c>
      <c r="J34" s="130">
        <v>3.6584087494321951</v>
      </c>
    </row>
    <row r="35" spans="1:10" ht="15" customHeight="1" x14ac:dyDescent="0.2">
      <c r="B35" s="25"/>
      <c r="C35" s="26" t="s">
        <v>59</v>
      </c>
      <c r="D35" s="131">
        <v>716</v>
      </c>
      <c r="E35" s="131">
        <v>730</v>
      </c>
      <c r="F35" s="138">
        <v>101.95530726256983</v>
      </c>
      <c r="G35" s="131">
        <v>1155</v>
      </c>
      <c r="H35" s="131">
        <v>1186</v>
      </c>
      <c r="I35" s="125">
        <v>102.68398268398269</v>
      </c>
      <c r="J35" s="130">
        <v>0.46045556370864738</v>
      </c>
    </row>
    <row r="36" spans="1:10" ht="15" customHeight="1" x14ac:dyDescent="0.2">
      <c r="B36" s="25"/>
      <c r="C36" s="26" t="s">
        <v>42</v>
      </c>
      <c r="D36" s="131">
        <v>2584</v>
      </c>
      <c r="E36" s="131">
        <v>2629</v>
      </c>
      <c r="F36" s="138">
        <v>101.74148606811147</v>
      </c>
      <c r="G36" s="131">
        <v>4990</v>
      </c>
      <c r="H36" s="131">
        <v>4784</v>
      </c>
      <c r="I36" s="125">
        <v>95.871743486973955</v>
      </c>
      <c r="J36" s="130">
        <v>1.8573519534419638</v>
      </c>
    </row>
    <row r="37" spans="1:10" ht="18.75" customHeight="1" x14ac:dyDescent="0.2">
      <c r="B37" s="25"/>
      <c r="C37" s="26" t="s">
        <v>43</v>
      </c>
      <c r="D37" s="131">
        <v>4452</v>
      </c>
      <c r="E37" s="131">
        <v>5147</v>
      </c>
      <c r="F37" s="138">
        <v>115.61096136567835</v>
      </c>
      <c r="G37" s="132">
        <v>8890</v>
      </c>
      <c r="H37" s="132">
        <v>10259</v>
      </c>
      <c r="I37" s="125">
        <v>115.39932508436446</v>
      </c>
      <c r="J37" s="130">
        <v>3.9829794503263174</v>
      </c>
    </row>
    <row r="38" spans="1:10" ht="15" customHeight="1" x14ac:dyDescent="0.2">
      <c r="B38" s="25"/>
      <c r="C38" s="26" t="s">
        <v>44</v>
      </c>
      <c r="D38" s="131">
        <v>3888</v>
      </c>
      <c r="E38" s="131">
        <v>4447</v>
      </c>
      <c r="F38" s="138">
        <v>114.3775720164609</v>
      </c>
      <c r="G38" s="132">
        <v>6075</v>
      </c>
      <c r="H38" s="132">
        <v>6551</v>
      </c>
      <c r="I38" s="125">
        <v>107.83539094650206</v>
      </c>
      <c r="J38" s="130">
        <v>2.5433763894227224</v>
      </c>
    </row>
    <row r="39" spans="1:10" ht="15" customHeight="1" x14ac:dyDescent="0.2">
      <c r="B39" s="25"/>
      <c r="C39" s="26" t="s">
        <v>56</v>
      </c>
      <c r="D39" s="131">
        <v>2674</v>
      </c>
      <c r="E39" s="131">
        <v>2694</v>
      </c>
      <c r="F39" s="138">
        <v>100.74794315632012</v>
      </c>
      <c r="G39" s="132">
        <v>5127</v>
      </c>
      <c r="H39" s="132">
        <v>5158</v>
      </c>
      <c r="I39" s="125">
        <v>100.60464209089135</v>
      </c>
      <c r="J39" s="130">
        <v>2.0025546354209127</v>
      </c>
    </row>
    <row r="40" spans="1:10" ht="15" customHeight="1" x14ac:dyDescent="0.2">
      <c r="B40" s="25"/>
      <c r="C40" s="26" t="s">
        <v>57</v>
      </c>
      <c r="D40" s="131">
        <v>5955</v>
      </c>
      <c r="E40" s="131">
        <v>7961</v>
      </c>
      <c r="F40" s="138">
        <v>133.68597816960536</v>
      </c>
      <c r="G40" s="132">
        <v>7609</v>
      </c>
      <c r="H40" s="132">
        <v>10241</v>
      </c>
      <c r="I40" s="125">
        <v>134.59061637534501</v>
      </c>
      <c r="J40" s="130">
        <v>3.975991085952999</v>
      </c>
    </row>
    <row r="41" spans="1:10" ht="15" customHeight="1" x14ac:dyDescent="0.2">
      <c r="B41" s="25"/>
      <c r="C41" s="26" t="s">
        <v>58</v>
      </c>
      <c r="D41" s="131">
        <v>11700</v>
      </c>
      <c r="E41" s="131">
        <v>10482</v>
      </c>
      <c r="F41" s="138">
        <v>89.589743589743591</v>
      </c>
      <c r="G41" s="132">
        <v>14057</v>
      </c>
      <c r="H41" s="132">
        <v>12674</v>
      </c>
      <c r="I41" s="125">
        <v>90.161485380948989</v>
      </c>
      <c r="J41" s="130">
        <v>4.92058500374654</v>
      </c>
    </row>
    <row r="42" spans="1:10" ht="15" customHeight="1" x14ac:dyDescent="0.2">
      <c r="B42" s="25"/>
      <c r="C42" s="26" t="s">
        <v>45</v>
      </c>
      <c r="D42" s="131">
        <v>5224</v>
      </c>
      <c r="E42" s="131">
        <v>6694</v>
      </c>
      <c r="F42" s="138">
        <v>128.13935681470139</v>
      </c>
      <c r="G42" s="132">
        <v>9486</v>
      </c>
      <c r="H42" s="132">
        <v>11862</v>
      </c>
      <c r="I42" s="125">
        <v>125.04743833017078</v>
      </c>
      <c r="J42" s="130">
        <v>4.6053321220168417</v>
      </c>
    </row>
    <row r="43" spans="1:10" ht="15" customHeight="1" x14ac:dyDescent="0.2">
      <c r="B43" s="25"/>
      <c r="C43" s="26" t="s">
        <v>46</v>
      </c>
      <c r="D43" s="131">
        <v>11019</v>
      </c>
      <c r="E43" s="131">
        <v>12725</v>
      </c>
      <c r="F43" s="138">
        <v>115.48234867047826</v>
      </c>
      <c r="G43" s="132">
        <v>21737</v>
      </c>
      <c r="H43" s="132">
        <v>25214</v>
      </c>
      <c r="I43" s="125">
        <v>115.99576758522335</v>
      </c>
      <c r="J43" s="130">
        <v>9.7891455171583761</v>
      </c>
    </row>
    <row r="44" spans="1:10" ht="15" customHeight="1" x14ac:dyDescent="0.2">
      <c r="A44" s="2"/>
      <c r="B44" s="25"/>
      <c r="C44" s="26" t="s">
        <v>47</v>
      </c>
      <c r="D44" s="131">
        <v>17117</v>
      </c>
      <c r="E44" s="131">
        <v>18534</v>
      </c>
      <c r="F44" s="138">
        <v>108.2783197990302</v>
      </c>
      <c r="G44" s="131">
        <v>28968</v>
      </c>
      <c r="H44" s="131">
        <v>30242</v>
      </c>
      <c r="I44" s="125">
        <v>104.39795636564484</v>
      </c>
      <c r="J44" s="130">
        <v>11.741228632105322</v>
      </c>
    </row>
    <row r="45" spans="1:10" x14ac:dyDescent="0.2">
      <c r="J45" s="67"/>
    </row>
  </sheetData>
  <mergeCells count="3">
    <mergeCell ref="D2:F2"/>
    <mergeCell ref="G2:I2"/>
    <mergeCell ref="J2:J3"/>
  </mergeCells>
  <phoneticPr fontId="1" type="noConversion"/>
  <printOptions horizontalCentered="1"/>
  <pageMargins left="0.59055118110236227" right="0.59055118110236227" top="0.78740157480314965" bottom="0.59055118110236227" header="0.51181102362204722" footer="0.51181102362204722"/>
  <pageSetup paperSize="9" scale="90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4"/>
  <sheetViews>
    <sheetView showGridLines="0" workbookViewId="0">
      <selection activeCell="AB11" sqref="AB11"/>
    </sheetView>
  </sheetViews>
  <sheetFormatPr defaultColWidth="9.33203125" defaultRowHeight="12.75" x14ac:dyDescent="0.2"/>
  <cols>
    <col min="1" max="2" width="2" style="5" customWidth="1"/>
    <col min="3" max="3" width="27.33203125" style="5" customWidth="1"/>
    <col min="4" max="9" width="13.33203125" style="5" customWidth="1"/>
    <col min="10" max="10" width="2.83203125" style="5" customWidth="1"/>
    <col min="11" max="11" width="8" style="5" hidden="1" customWidth="1"/>
    <col min="12" max="12" width="7.5" style="5" hidden="1" customWidth="1"/>
    <col min="13" max="13" width="6.83203125" style="5" hidden="1" customWidth="1"/>
    <col min="14" max="14" width="2.83203125" style="5" hidden="1" customWidth="1"/>
    <col min="15" max="15" width="22" style="5" hidden="1" customWidth="1"/>
    <col min="16" max="16" width="6.83203125" style="5" hidden="1" customWidth="1"/>
    <col min="17" max="17" width="7.1640625" style="5" hidden="1" customWidth="1"/>
    <col min="18" max="18" width="4.33203125" style="5" customWidth="1"/>
    <col min="19" max="19" width="1.83203125" style="5" customWidth="1"/>
    <col min="20" max="20" width="2.83203125" style="5" customWidth="1"/>
    <col min="21" max="16384" width="9.33203125" style="5"/>
  </cols>
  <sheetData>
    <row r="1" spans="1:18" ht="28.5" customHeight="1" thickBot="1" x14ac:dyDescent="0.25">
      <c r="A1" s="88" t="s">
        <v>147</v>
      </c>
      <c r="B1" s="86"/>
      <c r="C1" s="86"/>
      <c r="D1" s="86"/>
      <c r="E1" s="86"/>
      <c r="F1" s="86"/>
      <c r="G1" s="86"/>
      <c r="H1" s="86"/>
      <c r="I1" s="86"/>
    </row>
    <row r="2" spans="1:18" ht="18.75" customHeight="1" x14ac:dyDescent="0.2">
      <c r="A2" s="33"/>
      <c r="B2" s="33"/>
      <c r="C2" s="105"/>
      <c r="D2" s="310" t="s">
        <v>0</v>
      </c>
      <c r="E2" s="311"/>
      <c r="F2" s="311"/>
      <c r="G2" s="312" t="s">
        <v>1</v>
      </c>
      <c r="H2" s="311"/>
      <c r="I2" s="311"/>
      <c r="J2" s="2"/>
    </row>
    <row r="3" spans="1:18" ht="44.25" customHeight="1" x14ac:dyDescent="0.2">
      <c r="A3" s="19"/>
      <c r="B3" s="19"/>
      <c r="C3" s="20"/>
      <c r="D3" s="119" t="s">
        <v>181</v>
      </c>
      <c r="E3" s="117" t="s">
        <v>182</v>
      </c>
      <c r="F3" s="120" t="s">
        <v>183</v>
      </c>
      <c r="G3" s="119" t="s">
        <v>181</v>
      </c>
      <c r="H3" s="139" t="s">
        <v>182</v>
      </c>
      <c r="I3" s="116" t="s">
        <v>183</v>
      </c>
      <c r="J3" s="2"/>
    </row>
    <row r="4" spans="1:18" ht="24.75" customHeight="1" x14ac:dyDescent="0.2">
      <c r="A4" s="39" t="s">
        <v>2</v>
      </c>
      <c r="B4" s="25"/>
      <c r="C4" s="26"/>
      <c r="D4" s="126">
        <v>972340</v>
      </c>
      <c r="E4" s="126">
        <v>1060284</v>
      </c>
      <c r="F4" s="135">
        <v>109.04457288602751</v>
      </c>
      <c r="G4" s="126">
        <v>1704017</v>
      </c>
      <c r="H4" s="126">
        <v>1890008</v>
      </c>
      <c r="I4" s="133">
        <v>110.91485589639069</v>
      </c>
      <c r="K4" s="59"/>
      <c r="L4" s="59" t="s">
        <v>60</v>
      </c>
      <c r="M4" s="59" t="s">
        <v>61</v>
      </c>
      <c r="N4" s="59"/>
      <c r="O4" s="59"/>
      <c r="P4" s="59" t="s">
        <v>60</v>
      </c>
      <c r="Q4" s="59" t="s">
        <v>61</v>
      </c>
      <c r="R4" s="59"/>
    </row>
    <row r="5" spans="1:18" ht="19.5" customHeight="1" x14ac:dyDescent="0.2">
      <c r="B5" s="25" t="s">
        <v>18</v>
      </c>
      <c r="C5" s="26"/>
      <c r="D5" s="127">
        <v>128155</v>
      </c>
      <c r="E5" s="127">
        <v>139692</v>
      </c>
      <c r="F5" s="136">
        <v>109.00237993055283</v>
      </c>
      <c r="G5" s="127">
        <v>232362</v>
      </c>
      <c r="H5" s="127">
        <v>260947</v>
      </c>
      <c r="I5" s="134">
        <v>112.30192544391939</v>
      </c>
      <c r="K5" s="60" t="s">
        <v>42</v>
      </c>
      <c r="L5" s="61">
        <f>SUM(L6:L18)</f>
        <v>0</v>
      </c>
      <c r="M5" s="61">
        <f>SUM(M6:M18)</f>
        <v>0</v>
      </c>
      <c r="N5" s="59"/>
      <c r="O5" s="60" t="s">
        <v>47</v>
      </c>
      <c r="P5" s="61">
        <f>SUM(P6:P30)</f>
        <v>0</v>
      </c>
      <c r="Q5" s="61">
        <f>SUM(Q6:Q30)</f>
        <v>0</v>
      </c>
      <c r="R5" s="59"/>
    </row>
    <row r="6" spans="1:18" ht="17.25" customHeight="1" x14ac:dyDescent="0.2">
      <c r="B6" s="25" t="s">
        <v>19</v>
      </c>
      <c r="C6" s="26"/>
      <c r="D6" s="127">
        <v>844185</v>
      </c>
      <c r="E6" s="127">
        <v>920592</v>
      </c>
      <c r="F6" s="136">
        <v>109.05097816236962</v>
      </c>
      <c r="G6" s="127">
        <v>1471655</v>
      </c>
      <c r="H6" s="127">
        <v>1629061</v>
      </c>
      <c r="I6" s="134">
        <v>110.69584923096785</v>
      </c>
      <c r="K6" s="59" t="s">
        <v>89</v>
      </c>
      <c r="L6" s="59"/>
      <c r="M6" s="59"/>
      <c r="N6" s="59"/>
      <c r="O6" s="59" t="s">
        <v>104</v>
      </c>
      <c r="P6" s="59"/>
      <c r="Q6" s="59"/>
      <c r="R6" s="59"/>
    </row>
    <row r="7" spans="1:18" ht="15" customHeight="1" x14ac:dyDescent="0.2">
      <c r="B7" s="25"/>
      <c r="C7" s="26" t="s">
        <v>20</v>
      </c>
      <c r="D7" s="127">
        <v>23170</v>
      </c>
      <c r="E7" s="128">
        <v>24111</v>
      </c>
      <c r="F7" s="136">
        <v>104.06128614587828</v>
      </c>
      <c r="G7" s="127">
        <v>38740</v>
      </c>
      <c r="H7" s="128">
        <v>39794</v>
      </c>
      <c r="I7" s="134">
        <v>102.72070211667528</v>
      </c>
      <c r="K7" s="59" t="s">
        <v>62</v>
      </c>
      <c r="L7" s="59"/>
      <c r="M7" s="59"/>
      <c r="N7" s="59"/>
      <c r="O7" s="59" t="s">
        <v>90</v>
      </c>
      <c r="P7" s="59"/>
      <c r="Q7" s="59"/>
      <c r="R7" s="59"/>
    </row>
    <row r="8" spans="1:18" ht="15" customHeight="1" x14ac:dyDescent="0.2">
      <c r="B8" s="25"/>
      <c r="C8" s="26" t="s">
        <v>21</v>
      </c>
      <c r="D8" s="127">
        <v>12268</v>
      </c>
      <c r="E8" s="128">
        <v>14121</v>
      </c>
      <c r="F8" s="136">
        <v>115.10433648516465</v>
      </c>
      <c r="G8" s="127">
        <v>22789</v>
      </c>
      <c r="H8" s="128">
        <v>25848</v>
      </c>
      <c r="I8" s="134">
        <v>113.42314274430647</v>
      </c>
      <c r="K8" s="59" t="s">
        <v>63</v>
      </c>
      <c r="L8" s="59"/>
      <c r="M8" s="59"/>
      <c r="N8" s="59"/>
      <c r="O8" s="59" t="s">
        <v>91</v>
      </c>
      <c r="P8" s="59"/>
      <c r="Q8" s="59"/>
      <c r="R8" s="59"/>
    </row>
    <row r="9" spans="1:18" ht="15" customHeight="1" x14ac:dyDescent="0.2">
      <c r="B9" s="25"/>
      <c r="C9" s="26" t="s">
        <v>22</v>
      </c>
      <c r="D9" s="127">
        <v>25262</v>
      </c>
      <c r="E9" s="128">
        <v>28132</v>
      </c>
      <c r="F9" s="136">
        <v>111.36093737629642</v>
      </c>
      <c r="G9" s="127">
        <v>45860</v>
      </c>
      <c r="H9" s="128">
        <v>53641</v>
      </c>
      <c r="I9" s="134">
        <v>116.96685564762319</v>
      </c>
      <c r="K9" s="59" t="s">
        <v>64</v>
      </c>
      <c r="L9" s="59"/>
      <c r="M9" s="59"/>
      <c r="N9" s="59"/>
      <c r="O9" s="59" t="s">
        <v>105</v>
      </c>
      <c r="P9" s="59"/>
      <c r="Q9" s="59"/>
      <c r="R9" s="59"/>
    </row>
    <row r="10" spans="1:18" ht="15" customHeight="1" x14ac:dyDescent="0.2">
      <c r="B10" s="25"/>
      <c r="C10" s="26" t="s">
        <v>23</v>
      </c>
      <c r="D10" s="127">
        <v>27341</v>
      </c>
      <c r="E10" s="128">
        <v>26869</v>
      </c>
      <c r="F10" s="136">
        <v>98.273654950440729</v>
      </c>
      <c r="G10" s="127">
        <v>36318</v>
      </c>
      <c r="H10" s="128">
        <v>36775</v>
      </c>
      <c r="I10" s="134">
        <v>101.25832920314994</v>
      </c>
      <c r="K10" s="59" t="s">
        <v>65</v>
      </c>
      <c r="L10" s="59"/>
      <c r="M10" s="59"/>
      <c r="N10" s="59"/>
      <c r="O10" s="59" t="s">
        <v>71</v>
      </c>
      <c r="P10" s="59"/>
      <c r="Q10" s="59"/>
      <c r="R10" s="59"/>
    </row>
    <row r="11" spans="1:18" ht="15" customHeight="1" x14ac:dyDescent="0.2">
      <c r="B11" s="25"/>
      <c r="C11" s="26" t="s">
        <v>48</v>
      </c>
      <c r="D11" s="127">
        <v>3689</v>
      </c>
      <c r="E11" s="128">
        <v>3872</v>
      </c>
      <c r="F11" s="136">
        <v>104.96069395500136</v>
      </c>
      <c r="G11" s="127">
        <v>7570</v>
      </c>
      <c r="H11" s="128">
        <v>8258</v>
      </c>
      <c r="I11" s="134">
        <v>109.0885072655218</v>
      </c>
      <c r="K11" s="59" t="s">
        <v>66</v>
      </c>
      <c r="L11" s="59"/>
      <c r="M11" s="59"/>
      <c r="N11" s="59"/>
      <c r="O11" s="59" t="s">
        <v>92</v>
      </c>
      <c r="P11" s="59"/>
      <c r="Q11" s="59"/>
      <c r="R11" s="59"/>
    </row>
    <row r="12" spans="1:18" ht="15" customHeight="1" x14ac:dyDescent="0.2">
      <c r="B12" s="25"/>
      <c r="C12" s="26" t="s">
        <v>24</v>
      </c>
      <c r="D12" s="127">
        <v>8717</v>
      </c>
      <c r="E12" s="128">
        <v>9124</v>
      </c>
      <c r="F12" s="136">
        <v>104.66903751290582</v>
      </c>
      <c r="G12" s="127">
        <v>14390</v>
      </c>
      <c r="H12" s="128">
        <v>15106</v>
      </c>
      <c r="I12" s="134">
        <v>104.97567755385684</v>
      </c>
      <c r="K12" s="59" t="s">
        <v>109</v>
      </c>
      <c r="L12" s="59"/>
      <c r="M12" s="59"/>
      <c r="N12" s="59"/>
      <c r="O12" s="59" t="s">
        <v>72</v>
      </c>
      <c r="P12" s="59"/>
      <c r="Q12" s="59"/>
      <c r="R12" s="59"/>
    </row>
    <row r="13" spans="1:18" ht="15" customHeight="1" x14ac:dyDescent="0.2">
      <c r="B13" s="25"/>
      <c r="C13" s="26" t="s">
        <v>25</v>
      </c>
      <c r="D13" s="127">
        <v>5014</v>
      </c>
      <c r="E13" s="128">
        <v>6623</v>
      </c>
      <c r="F13" s="136">
        <v>132.09014758675707</v>
      </c>
      <c r="G13" s="127">
        <v>9916</v>
      </c>
      <c r="H13" s="128">
        <v>14628</v>
      </c>
      <c r="I13" s="134">
        <v>147.51916095199678</v>
      </c>
      <c r="K13" s="59" t="s">
        <v>67</v>
      </c>
      <c r="L13" s="59"/>
      <c r="M13" s="59"/>
      <c r="N13" s="59"/>
      <c r="O13" s="59" t="s">
        <v>93</v>
      </c>
      <c r="P13" s="59"/>
      <c r="Q13" s="59"/>
      <c r="R13" s="59"/>
    </row>
    <row r="14" spans="1:18" ht="15" customHeight="1" x14ac:dyDescent="0.2">
      <c r="B14" s="25"/>
      <c r="C14" s="26" t="s">
        <v>26</v>
      </c>
      <c r="D14" s="127">
        <v>24000</v>
      </c>
      <c r="E14" s="128">
        <v>25489</v>
      </c>
      <c r="F14" s="136">
        <v>106.20416666666668</v>
      </c>
      <c r="G14" s="127">
        <v>45116</v>
      </c>
      <c r="H14" s="128">
        <v>48933</v>
      </c>
      <c r="I14" s="134">
        <v>108.46041315719479</v>
      </c>
      <c r="K14" s="59" t="s">
        <v>110</v>
      </c>
      <c r="L14" s="59"/>
      <c r="M14" s="59"/>
      <c r="N14" s="59"/>
      <c r="O14" s="59" t="s">
        <v>94</v>
      </c>
      <c r="P14" s="59"/>
      <c r="Q14" s="59"/>
      <c r="R14" s="59"/>
    </row>
    <row r="15" spans="1:18" ht="15" customHeight="1" x14ac:dyDescent="0.2">
      <c r="B15" s="25"/>
      <c r="C15" s="26" t="s">
        <v>53</v>
      </c>
      <c r="D15" s="127">
        <v>9585</v>
      </c>
      <c r="E15" s="128">
        <v>9514</v>
      </c>
      <c r="F15" s="136">
        <v>99.259259259259252</v>
      </c>
      <c r="G15" s="127">
        <v>15118</v>
      </c>
      <c r="H15" s="128">
        <v>15662</v>
      </c>
      <c r="I15" s="134">
        <v>103.59835957137187</v>
      </c>
      <c r="K15" s="59" t="s">
        <v>68</v>
      </c>
      <c r="L15" s="59"/>
      <c r="M15" s="59"/>
      <c r="N15" s="59"/>
      <c r="O15" s="59" t="s">
        <v>73</v>
      </c>
      <c r="P15" s="59"/>
      <c r="Q15" s="59"/>
      <c r="R15" s="59"/>
    </row>
    <row r="16" spans="1:18" ht="15" customHeight="1" x14ac:dyDescent="0.2">
      <c r="B16" s="25"/>
      <c r="C16" s="26" t="s">
        <v>54</v>
      </c>
      <c r="D16" s="127">
        <v>2989</v>
      </c>
      <c r="E16" s="128">
        <v>3560</v>
      </c>
      <c r="F16" s="136">
        <v>119.10337905654065</v>
      </c>
      <c r="G16" s="127">
        <v>6589</v>
      </c>
      <c r="H16" s="128">
        <v>7476</v>
      </c>
      <c r="I16" s="134">
        <v>113.46183032326604</v>
      </c>
      <c r="K16" s="59" t="s">
        <v>69</v>
      </c>
      <c r="L16" s="59"/>
      <c r="M16" s="59"/>
      <c r="N16" s="59"/>
      <c r="O16" s="59" t="s">
        <v>111</v>
      </c>
      <c r="P16" s="59"/>
      <c r="Q16" s="59"/>
      <c r="R16" s="59"/>
    </row>
    <row r="17" spans="1:18" ht="15" customHeight="1" x14ac:dyDescent="0.2">
      <c r="B17" s="25"/>
      <c r="C17" s="26" t="s">
        <v>27</v>
      </c>
      <c r="D17" s="127">
        <v>44338</v>
      </c>
      <c r="E17" s="128">
        <v>45132</v>
      </c>
      <c r="F17" s="136">
        <v>101.79078893951012</v>
      </c>
      <c r="G17" s="127">
        <v>83912</v>
      </c>
      <c r="H17" s="128">
        <v>88986</v>
      </c>
      <c r="I17" s="134">
        <v>106.0468109447993</v>
      </c>
      <c r="K17" s="59" t="s">
        <v>70</v>
      </c>
      <c r="L17" s="59"/>
      <c r="M17" s="59"/>
      <c r="N17" s="59"/>
      <c r="O17" s="59" t="s">
        <v>95</v>
      </c>
      <c r="P17" s="59"/>
      <c r="Q17" s="59"/>
      <c r="R17" s="59"/>
    </row>
    <row r="18" spans="1:18" ht="15" customHeight="1" x14ac:dyDescent="0.2">
      <c r="B18" s="25"/>
      <c r="C18" s="26" t="s">
        <v>28</v>
      </c>
      <c r="D18" s="127">
        <v>12290</v>
      </c>
      <c r="E18" s="128">
        <v>14250</v>
      </c>
      <c r="F18" s="136">
        <v>115.94792514239218</v>
      </c>
      <c r="G18" s="127">
        <v>22367</v>
      </c>
      <c r="H18" s="128">
        <v>23837</v>
      </c>
      <c r="I18" s="134">
        <v>106.57218223275362</v>
      </c>
      <c r="K18" s="62" t="s">
        <v>103</v>
      </c>
      <c r="L18" s="59"/>
      <c r="M18" s="59"/>
      <c r="N18" s="59"/>
      <c r="O18" s="59" t="s">
        <v>96</v>
      </c>
      <c r="P18" s="59"/>
      <c r="Q18" s="59"/>
      <c r="R18" s="59"/>
    </row>
    <row r="19" spans="1:18" ht="15" customHeight="1" x14ac:dyDescent="0.2">
      <c r="B19" s="25"/>
      <c r="C19" s="26" t="s">
        <v>29</v>
      </c>
      <c r="D19" s="127">
        <v>7350</v>
      </c>
      <c r="E19" s="128">
        <v>8983</v>
      </c>
      <c r="F19" s="136">
        <v>122.21768707482994</v>
      </c>
      <c r="G19" s="127">
        <v>14119</v>
      </c>
      <c r="H19" s="128">
        <v>19118</v>
      </c>
      <c r="I19" s="134">
        <v>135.40619024010198</v>
      </c>
      <c r="K19" s="59"/>
      <c r="L19" s="59"/>
      <c r="M19" s="59"/>
      <c r="N19" s="59"/>
      <c r="O19" s="59" t="s">
        <v>97</v>
      </c>
      <c r="P19" s="59"/>
      <c r="Q19" s="59"/>
      <c r="R19" s="59"/>
    </row>
    <row r="20" spans="1:18" ht="15" customHeight="1" x14ac:dyDescent="0.2">
      <c r="B20" s="25"/>
      <c r="C20" s="26" t="s">
        <v>30</v>
      </c>
      <c r="D20" s="127">
        <v>17316</v>
      </c>
      <c r="E20" s="128">
        <v>19429</v>
      </c>
      <c r="F20" s="136">
        <v>112.2025872025872</v>
      </c>
      <c r="G20" s="127">
        <v>32184</v>
      </c>
      <c r="H20" s="128">
        <v>36111</v>
      </c>
      <c r="I20" s="134">
        <v>112.20171513795675</v>
      </c>
      <c r="K20" s="59"/>
      <c r="L20" s="59"/>
      <c r="M20" s="59"/>
      <c r="N20" s="59"/>
      <c r="O20" s="59" t="s">
        <v>102</v>
      </c>
      <c r="P20" s="59"/>
      <c r="Q20" s="59"/>
      <c r="R20" s="59"/>
    </row>
    <row r="21" spans="1:18" ht="15" customHeight="1" x14ac:dyDescent="0.2">
      <c r="B21" s="25"/>
      <c r="C21" s="26" t="s">
        <v>31</v>
      </c>
      <c r="D21" s="127">
        <v>3711</v>
      </c>
      <c r="E21" s="128">
        <v>4704</v>
      </c>
      <c r="F21" s="136">
        <v>126.75828617623282</v>
      </c>
      <c r="G21" s="127">
        <v>8666</v>
      </c>
      <c r="H21" s="128">
        <v>11814</v>
      </c>
      <c r="I21" s="134">
        <v>136.32587122086315</v>
      </c>
      <c r="K21" s="59"/>
      <c r="L21" s="59"/>
      <c r="M21" s="59"/>
      <c r="N21" s="59"/>
      <c r="O21" s="59" t="s">
        <v>98</v>
      </c>
      <c r="P21" s="59"/>
      <c r="Q21" s="59"/>
      <c r="R21" s="59"/>
    </row>
    <row r="22" spans="1:18" ht="15" customHeight="1" x14ac:dyDescent="0.2">
      <c r="B22" s="25"/>
      <c r="C22" s="26" t="s">
        <v>32</v>
      </c>
      <c r="D22" s="127">
        <v>52149</v>
      </c>
      <c r="E22" s="128">
        <v>54312</v>
      </c>
      <c r="F22" s="136">
        <v>104.14773054133349</v>
      </c>
      <c r="G22" s="127">
        <v>94121</v>
      </c>
      <c r="H22" s="128">
        <v>103571</v>
      </c>
      <c r="I22" s="134">
        <v>110.0402673154769</v>
      </c>
      <c r="K22" s="59"/>
      <c r="L22" s="59"/>
      <c r="M22" s="59"/>
      <c r="N22" s="59"/>
      <c r="O22" s="59" t="s">
        <v>100</v>
      </c>
      <c r="P22" s="59"/>
      <c r="Q22" s="59"/>
      <c r="R22" s="59"/>
    </row>
    <row r="23" spans="1:18" ht="15" customHeight="1" x14ac:dyDescent="0.2">
      <c r="B23" s="25"/>
      <c r="C23" s="26" t="s">
        <v>33</v>
      </c>
      <c r="D23" s="127">
        <v>21338</v>
      </c>
      <c r="E23" s="128">
        <v>21408</v>
      </c>
      <c r="F23" s="136">
        <v>100.32805323835412</v>
      </c>
      <c r="G23" s="127">
        <v>32117</v>
      </c>
      <c r="H23" s="128">
        <v>33234</v>
      </c>
      <c r="I23" s="134">
        <v>103.47790889560046</v>
      </c>
      <c r="K23" s="59"/>
      <c r="L23" s="59"/>
      <c r="M23" s="59"/>
      <c r="N23" s="59"/>
      <c r="O23" s="59" t="s">
        <v>114</v>
      </c>
      <c r="P23" s="59"/>
      <c r="Q23" s="59"/>
      <c r="R23" s="59"/>
    </row>
    <row r="24" spans="1:18" ht="15" customHeight="1" x14ac:dyDescent="0.2">
      <c r="B24" s="25"/>
      <c r="C24" s="26" t="s">
        <v>55</v>
      </c>
      <c r="D24" s="127">
        <v>8257</v>
      </c>
      <c r="E24" s="128">
        <v>8889</v>
      </c>
      <c r="F24" s="136">
        <v>107.65411166283154</v>
      </c>
      <c r="G24" s="127">
        <v>14494</v>
      </c>
      <c r="H24" s="128">
        <v>15027</v>
      </c>
      <c r="I24" s="134">
        <v>103.67738374499793</v>
      </c>
      <c r="K24" s="59"/>
      <c r="L24" s="59"/>
      <c r="M24" s="59"/>
      <c r="N24" s="59"/>
      <c r="O24" s="59" t="s">
        <v>112</v>
      </c>
      <c r="P24" s="59"/>
      <c r="Q24" s="59"/>
      <c r="R24" s="59"/>
    </row>
    <row r="25" spans="1:18" ht="15" customHeight="1" x14ac:dyDescent="0.2">
      <c r="B25" s="25"/>
      <c r="C25" s="26" t="s">
        <v>34</v>
      </c>
      <c r="D25" s="127">
        <v>11858</v>
      </c>
      <c r="E25" s="128">
        <v>15538</v>
      </c>
      <c r="F25" s="136">
        <v>131.0339011637713</v>
      </c>
      <c r="G25" s="127">
        <v>21380</v>
      </c>
      <c r="H25" s="128">
        <v>27105</v>
      </c>
      <c r="I25" s="134">
        <v>126.77736202057999</v>
      </c>
      <c r="K25" s="59"/>
      <c r="L25" s="59"/>
      <c r="M25" s="59"/>
      <c r="N25" s="59"/>
      <c r="O25" s="59" t="s">
        <v>113</v>
      </c>
      <c r="P25" s="59"/>
      <c r="Q25" s="59"/>
      <c r="R25" s="59"/>
    </row>
    <row r="26" spans="1:18" ht="15" customHeight="1" x14ac:dyDescent="0.2">
      <c r="B26" s="25"/>
      <c r="C26" s="26" t="s">
        <v>35</v>
      </c>
      <c r="D26" s="127">
        <v>9740</v>
      </c>
      <c r="E26" s="128">
        <v>9524</v>
      </c>
      <c r="F26" s="136">
        <v>97.782340862422998</v>
      </c>
      <c r="G26" s="127">
        <v>19272</v>
      </c>
      <c r="H26" s="128">
        <v>19031</v>
      </c>
      <c r="I26" s="134">
        <v>98.749481112494806</v>
      </c>
      <c r="K26" s="59"/>
      <c r="L26" s="59"/>
      <c r="M26" s="59"/>
      <c r="N26" s="59"/>
      <c r="O26" s="59" t="s">
        <v>101</v>
      </c>
      <c r="P26" s="59"/>
      <c r="Q26" s="59"/>
      <c r="R26" s="59"/>
    </row>
    <row r="27" spans="1:18" ht="15" customHeight="1" x14ac:dyDescent="0.2">
      <c r="B27" s="25"/>
      <c r="C27" s="26" t="s">
        <v>36</v>
      </c>
      <c r="D27" s="127">
        <v>6345</v>
      </c>
      <c r="E27" s="128">
        <v>6408</v>
      </c>
      <c r="F27" s="136">
        <v>100.99290780141843</v>
      </c>
      <c r="G27" s="127">
        <v>10856</v>
      </c>
      <c r="H27" s="128">
        <v>10358</v>
      </c>
      <c r="I27" s="134">
        <v>95.412675018422988</v>
      </c>
      <c r="K27" s="59"/>
      <c r="L27" s="59"/>
      <c r="M27" s="59"/>
      <c r="N27" s="59"/>
      <c r="O27" s="59" t="s">
        <v>99</v>
      </c>
      <c r="P27" s="59"/>
      <c r="Q27" s="59"/>
      <c r="R27" s="59"/>
    </row>
    <row r="28" spans="1:18" ht="15" customHeight="1" x14ac:dyDescent="0.2">
      <c r="B28" s="25"/>
      <c r="C28" s="26" t="s">
        <v>37</v>
      </c>
      <c r="D28" s="127">
        <v>15633</v>
      </c>
      <c r="E28" s="128">
        <v>18362</v>
      </c>
      <c r="F28" s="136">
        <v>117.45666218895924</v>
      </c>
      <c r="G28" s="127">
        <v>26468</v>
      </c>
      <c r="H28" s="128">
        <v>32280</v>
      </c>
      <c r="I28" s="134">
        <v>121.9585915067251</v>
      </c>
      <c r="K28" s="59"/>
      <c r="L28" s="59"/>
      <c r="M28" s="59"/>
      <c r="N28" s="59"/>
      <c r="O28" s="59" t="s">
        <v>74</v>
      </c>
      <c r="P28" s="59"/>
      <c r="Q28" s="59"/>
      <c r="R28" s="59"/>
    </row>
    <row r="29" spans="1:18" ht="15" customHeight="1" x14ac:dyDescent="0.2">
      <c r="B29" s="25"/>
      <c r="C29" s="26" t="s">
        <v>49</v>
      </c>
      <c r="D29" s="127">
        <v>20290</v>
      </c>
      <c r="E29" s="128">
        <v>22677</v>
      </c>
      <c r="F29" s="136">
        <v>111.76441596845737</v>
      </c>
      <c r="G29" s="127">
        <v>39820</v>
      </c>
      <c r="H29" s="128">
        <v>43852</v>
      </c>
      <c r="I29" s="134">
        <v>110.1255650426921</v>
      </c>
      <c r="K29" s="59"/>
      <c r="L29" s="59"/>
      <c r="M29" s="59"/>
      <c r="N29" s="59"/>
      <c r="O29" s="59" t="s">
        <v>75</v>
      </c>
      <c r="P29" s="59"/>
      <c r="Q29" s="59"/>
      <c r="R29" s="59"/>
    </row>
    <row r="30" spans="1:18" ht="15" customHeight="1" x14ac:dyDescent="0.2">
      <c r="A30" s="2"/>
      <c r="B30" s="25"/>
      <c r="C30" s="26" t="s">
        <v>38</v>
      </c>
      <c r="D30" s="127">
        <v>32061</v>
      </c>
      <c r="E30" s="128">
        <v>36502</v>
      </c>
      <c r="F30" s="136">
        <v>113.85172015844796</v>
      </c>
      <c r="G30" s="127">
        <v>58492</v>
      </c>
      <c r="H30" s="128">
        <v>64944</v>
      </c>
      <c r="I30" s="134">
        <v>111.0305682828421</v>
      </c>
      <c r="K30" s="59"/>
      <c r="L30" s="59"/>
      <c r="M30" s="59"/>
      <c r="N30" s="59"/>
      <c r="O30" s="59" t="s">
        <v>76</v>
      </c>
      <c r="P30" s="59"/>
      <c r="Q30" s="59"/>
      <c r="R30" s="59"/>
    </row>
    <row r="31" spans="1:18" ht="15" customHeight="1" x14ac:dyDescent="0.2">
      <c r="A31" s="2"/>
      <c r="B31" s="41"/>
      <c r="C31" s="26" t="s">
        <v>39</v>
      </c>
      <c r="D31" s="127">
        <v>7191</v>
      </c>
      <c r="E31" s="128">
        <v>8048</v>
      </c>
      <c r="F31" s="136">
        <v>111.91767487136698</v>
      </c>
      <c r="G31" s="127">
        <v>13790</v>
      </c>
      <c r="H31" s="128">
        <v>16266</v>
      </c>
      <c r="I31" s="134">
        <v>117.95503988397388</v>
      </c>
    </row>
    <row r="32" spans="1:18" ht="15" customHeight="1" x14ac:dyDescent="0.2">
      <c r="B32" s="41"/>
      <c r="C32" s="26" t="s">
        <v>40</v>
      </c>
      <c r="D32" s="127">
        <v>11647</v>
      </c>
      <c r="E32" s="128">
        <v>12581</v>
      </c>
      <c r="F32" s="136">
        <v>108.01923242036575</v>
      </c>
      <c r="G32" s="127">
        <v>22553</v>
      </c>
      <c r="H32" s="128">
        <v>23035</v>
      </c>
      <c r="I32" s="134">
        <v>102.13718795725623</v>
      </c>
    </row>
    <row r="33" spans="1:9" ht="15" customHeight="1" x14ac:dyDescent="0.2">
      <c r="B33" s="25"/>
      <c r="C33" s="26" t="s">
        <v>41</v>
      </c>
      <c r="D33" s="127">
        <v>8630</v>
      </c>
      <c r="E33" s="128">
        <v>8642</v>
      </c>
      <c r="F33" s="136">
        <v>100.13904982618772</v>
      </c>
      <c r="G33" s="127">
        <v>15527</v>
      </c>
      <c r="H33" s="128">
        <v>14676</v>
      </c>
      <c r="I33" s="134">
        <v>94.519224576544076</v>
      </c>
    </row>
    <row r="34" spans="1:9" ht="15" customHeight="1" x14ac:dyDescent="0.2">
      <c r="B34" s="25"/>
      <c r="C34" s="26" t="s">
        <v>50</v>
      </c>
      <c r="D34" s="127">
        <v>32544</v>
      </c>
      <c r="E34" s="128">
        <v>29922</v>
      </c>
      <c r="F34" s="136">
        <v>91.943215339233035</v>
      </c>
      <c r="G34" s="127">
        <v>73818</v>
      </c>
      <c r="H34" s="128">
        <v>65339</v>
      </c>
      <c r="I34" s="134">
        <v>88.513641659215921</v>
      </c>
    </row>
    <row r="35" spans="1:9" ht="15" customHeight="1" x14ac:dyDescent="0.2">
      <c r="B35" s="25"/>
      <c r="C35" s="26" t="s">
        <v>59</v>
      </c>
      <c r="D35" s="127">
        <v>6587</v>
      </c>
      <c r="E35" s="128">
        <v>6255</v>
      </c>
      <c r="F35" s="136">
        <v>94.959769242447251</v>
      </c>
      <c r="G35" s="127">
        <v>10652</v>
      </c>
      <c r="H35" s="128">
        <v>10532</v>
      </c>
      <c r="I35" s="134">
        <v>98.87345099511829</v>
      </c>
    </row>
    <row r="36" spans="1:9" ht="15" customHeight="1" x14ac:dyDescent="0.2">
      <c r="B36" s="25"/>
      <c r="C36" s="26" t="s">
        <v>42</v>
      </c>
      <c r="D36" s="127">
        <v>17934</v>
      </c>
      <c r="E36" s="128">
        <v>19338</v>
      </c>
      <c r="F36" s="136">
        <v>107.82870525259285</v>
      </c>
      <c r="G36" s="127">
        <v>35386</v>
      </c>
      <c r="H36" s="128">
        <v>40887</v>
      </c>
      <c r="I36" s="134">
        <v>115.54569603798113</v>
      </c>
    </row>
    <row r="37" spans="1:9" ht="18.75" customHeight="1" x14ac:dyDescent="0.2">
      <c r="B37" s="25"/>
      <c r="C37" s="26" t="s">
        <v>43</v>
      </c>
      <c r="D37" s="127">
        <v>21063</v>
      </c>
      <c r="E37" s="128">
        <v>26886</v>
      </c>
      <c r="F37" s="136">
        <v>127.64563452499644</v>
      </c>
      <c r="G37" s="127">
        <v>42700</v>
      </c>
      <c r="H37" s="128">
        <v>54348</v>
      </c>
      <c r="I37" s="134">
        <v>127.27868852459017</v>
      </c>
    </row>
    <row r="38" spans="1:9" ht="15" customHeight="1" x14ac:dyDescent="0.2">
      <c r="B38" s="25"/>
      <c r="C38" s="26" t="s">
        <v>44</v>
      </c>
      <c r="D38" s="127">
        <v>20884</v>
      </c>
      <c r="E38" s="128">
        <v>25517</v>
      </c>
      <c r="F38" s="136">
        <v>122.18444742386517</v>
      </c>
      <c r="G38" s="127">
        <v>31064</v>
      </c>
      <c r="H38" s="128">
        <v>38459</v>
      </c>
      <c r="I38" s="134">
        <v>123.80569147566314</v>
      </c>
    </row>
    <row r="39" spans="1:9" ht="15" customHeight="1" x14ac:dyDescent="0.2">
      <c r="B39" s="25"/>
      <c r="C39" s="26" t="s">
        <v>56</v>
      </c>
      <c r="D39" s="127">
        <v>12792</v>
      </c>
      <c r="E39" s="128">
        <v>13339</v>
      </c>
      <c r="F39" s="136">
        <v>104.276110068793</v>
      </c>
      <c r="G39" s="127">
        <v>25849</v>
      </c>
      <c r="H39" s="128">
        <v>27326</v>
      </c>
      <c r="I39" s="134">
        <v>105.7139541181477</v>
      </c>
    </row>
    <row r="40" spans="1:9" ht="15" customHeight="1" x14ac:dyDescent="0.2">
      <c r="B40" s="25"/>
      <c r="C40" s="26" t="s">
        <v>57</v>
      </c>
      <c r="D40" s="127">
        <v>32633</v>
      </c>
      <c r="E40" s="128">
        <v>41926</v>
      </c>
      <c r="F40" s="136">
        <v>128.47730824625378</v>
      </c>
      <c r="G40" s="127">
        <v>43728</v>
      </c>
      <c r="H40" s="128">
        <v>56984</v>
      </c>
      <c r="I40" s="134">
        <v>130.31467252103914</v>
      </c>
    </row>
    <row r="41" spans="1:9" ht="15" customHeight="1" x14ac:dyDescent="0.2">
      <c r="B41" s="25"/>
      <c r="C41" s="26" t="s">
        <v>58</v>
      </c>
      <c r="D41" s="127">
        <v>89767</v>
      </c>
      <c r="E41" s="128">
        <v>80617</v>
      </c>
      <c r="F41" s="136">
        <v>89.806944645582448</v>
      </c>
      <c r="G41" s="127">
        <v>105079</v>
      </c>
      <c r="H41" s="128">
        <v>94842</v>
      </c>
      <c r="I41" s="134">
        <v>90.257806031652379</v>
      </c>
    </row>
    <row r="42" spans="1:9" ht="15" customHeight="1" x14ac:dyDescent="0.2">
      <c r="B42" s="25"/>
      <c r="C42" s="26" t="s">
        <v>45</v>
      </c>
      <c r="D42" s="127">
        <v>19493</v>
      </c>
      <c r="E42" s="128">
        <v>26426</v>
      </c>
      <c r="F42" s="136">
        <v>135.56661365618427</v>
      </c>
      <c r="G42" s="127">
        <v>37948</v>
      </c>
      <c r="H42" s="128">
        <v>49701</v>
      </c>
      <c r="I42" s="134">
        <v>130.97132918730892</v>
      </c>
    </row>
    <row r="43" spans="1:9" ht="15" customHeight="1" x14ac:dyDescent="0.2">
      <c r="B43" s="25"/>
      <c r="C43" s="26" t="s">
        <v>46</v>
      </c>
      <c r="D43" s="127">
        <v>55556</v>
      </c>
      <c r="E43" s="128">
        <v>66354</v>
      </c>
      <c r="F43" s="136">
        <v>119.43624451004391</v>
      </c>
      <c r="G43" s="127">
        <v>116291</v>
      </c>
      <c r="H43" s="128">
        <v>140528</v>
      </c>
      <c r="I43" s="134">
        <v>120.84168164346339</v>
      </c>
    </row>
    <row r="44" spans="1:9" ht="15" customHeight="1" x14ac:dyDescent="0.2">
      <c r="A44" s="2"/>
      <c r="B44" s="25"/>
      <c r="C44" s="26" t="s">
        <v>47</v>
      </c>
      <c r="D44" s="127">
        <v>102753</v>
      </c>
      <c r="E44" s="128">
        <v>117208</v>
      </c>
      <c r="F44" s="136">
        <v>114.06771578445398</v>
      </c>
      <c r="G44" s="127">
        <v>176596</v>
      </c>
      <c r="H44" s="128">
        <v>200749</v>
      </c>
      <c r="I44" s="134">
        <v>113.67698022605268</v>
      </c>
    </row>
  </sheetData>
  <mergeCells count="2">
    <mergeCell ref="D2:F2"/>
    <mergeCell ref="G2:I2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12</vt:i4>
      </vt:variant>
      <vt:variant>
        <vt:lpstr>Imenovani rasponi</vt:lpstr>
      </vt:variant>
      <vt:variant>
        <vt:i4>8</vt:i4>
      </vt:variant>
    </vt:vector>
  </HeadingPairs>
  <TitlesOfParts>
    <vt:vector size="20" baseType="lpstr">
      <vt:lpstr>Tab.1</vt:lpstr>
      <vt:lpstr>Graf 1</vt:lpstr>
      <vt:lpstr>Tab. 2</vt:lpstr>
      <vt:lpstr>Tab. 3</vt:lpstr>
      <vt:lpstr>Graf 2</vt:lpstr>
      <vt:lpstr>Tab 4.</vt:lpstr>
      <vt:lpstr>Graf 3</vt:lpstr>
      <vt:lpstr>Tab 5.</vt:lpstr>
      <vt:lpstr>Tab 5.a</vt:lpstr>
      <vt:lpstr>Tab. 6</vt:lpstr>
      <vt:lpstr>Tab. 7 i graf 4</vt:lpstr>
      <vt:lpstr>Metodologija</vt:lpstr>
      <vt:lpstr>'Graf 1'!Podrucje_ispisa</vt:lpstr>
      <vt:lpstr>'Tab 4.'!Podrucje_ispisa</vt:lpstr>
      <vt:lpstr>'Tab 5.'!Podrucje_ispisa</vt:lpstr>
      <vt:lpstr>'Tab 5.a'!Podrucje_ispisa</vt:lpstr>
      <vt:lpstr>'Tab. 2'!Podrucje_ispisa</vt:lpstr>
      <vt:lpstr>'Tab. 3'!Podrucje_ispisa</vt:lpstr>
      <vt:lpstr>'Tab. 6'!Podrucje_ispisa</vt:lpstr>
      <vt:lpstr>Tab.1!Podrucje_ispisa</vt:lpstr>
    </vt:vector>
  </TitlesOfParts>
  <Company>GRADSKO POGLAVARSTVO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gost</dc:creator>
  <cp:lastModifiedBy>Dubravka Penava</cp:lastModifiedBy>
  <cp:lastPrinted>2018-07-18T07:45:13Z</cp:lastPrinted>
  <dcterms:created xsi:type="dcterms:W3CDTF">2003-01-31T08:30:28Z</dcterms:created>
  <dcterms:modified xsi:type="dcterms:W3CDTF">2018-11-16T08:29:37Z</dcterms:modified>
</cp:coreProperties>
</file>